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Ranking Parcial" sheetId="1" r:id="rId1"/>
  </sheets>
  <definedNames/>
  <calcPr fullCalcOnLoad="1"/>
</workbook>
</file>

<file path=xl/sharedStrings.xml><?xml version="1.0" encoding="utf-8"?>
<sst xmlns="http://schemas.openxmlformats.org/spreadsheetml/2006/main" count="1104" uniqueCount="555">
  <si>
    <t>FEDERAÇÃO DE BADMINTON DO ESTADO DE SÃO PAULO - FEBASP</t>
  </si>
  <si>
    <t>I REG</t>
  </si>
  <si>
    <t>I FEBASP SANT2012</t>
  </si>
  <si>
    <t>II REG</t>
  </si>
  <si>
    <t>II FEBASP STA 2012</t>
  </si>
  <si>
    <t>III REG</t>
  </si>
  <si>
    <t>III FEBASP SBC 2012</t>
  </si>
  <si>
    <t>IV REG</t>
  </si>
  <si>
    <t>IV FEBASP SHC 2012</t>
  </si>
  <si>
    <t>V REG</t>
  </si>
  <si>
    <t>V FEBASP SCAR2012</t>
  </si>
  <si>
    <t>.</t>
  </si>
  <si>
    <t>Classificação</t>
  </si>
  <si>
    <t>Pontos</t>
  </si>
  <si>
    <t>IV FEBASP  SHC</t>
  </si>
  <si>
    <t>V FEBASP STA 2011</t>
  </si>
  <si>
    <t>I FEBASP SANT2013</t>
  </si>
  <si>
    <t>Rk52</t>
  </si>
  <si>
    <t>Anual</t>
  </si>
  <si>
    <t>Nome 1</t>
  </si>
  <si>
    <t>Nome 2</t>
  </si>
  <si>
    <t>Nd</t>
  </si>
  <si>
    <t>N1</t>
  </si>
  <si>
    <t>N2</t>
  </si>
  <si>
    <t>z</t>
  </si>
  <si>
    <t>Kelton Oliveira 99(SEA)00715</t>
  </si>
  <si>
    <t>00715</t>
  </si>
  <si>
    <t>01322</t>
  </si>
  <si>
    <t>André Santos 97(ABB)00965</t>
  </si>
  <si>
    <t>00965</t>
  </si>
  <si>
    <t>17 SFC</t>
  </si>
  <si>
    <t>Isamara Aguiar 94(ABB)00975</t>
  </si>
  <si>
    <t>00975</t>
  </si>
  <si>
    <t>Carolina Martinez 92(SBC)01229</t>
  </si>
  <si>
    <t>01229</t>
  </si>
  <si>
    <t>Elisabete Moreira 99(SEA)01018</t>
  </si>
  <si>
    <t>01018</t>
  </si>
  <si>
    <t>Talita Figueiredo 95(ABDESC)00995</t>
  </si>
  <si>
    <t>00995</t>
  </si>
  <si>
    <t>Mariana Couto 98(SAC)00905</t>
  </si>
  <si>
    <t>00905</t>
  </si>
  <si>
    <t>Leticia Konno 97(Itape)01020</t>
  </si>
  <si>
    <t>01020</t>
  </si>
  <si>
    <t>Maria Luiza Farina 96(CAP)00790</t>
  </si>
  <si>
    <t>00790</t>
  </si>
  <si>
    <t>Daniela Pereira 96(CAP)00396</t>
  </si>
  <si>
    <t>00396</t>
  </si>
  <si>
    <t>Natália Satie 94(ACE)00467</t>
  </si>
  <si>
    <t>00467</t>
  </si>
  <si>
    <t>Carolina Paixão 85(AVL)01145</t>
  </si>
  <si>
    <t>01145</t>
  </si>
  <si>
    <t>Ana Ligia Camargo 55(AABB)00082</t>
  </si>
  <si>
    <t>00082</t>
  </si>
  <si>
    <t>Isabela Yamamoto 95(SAC)01188</t>
  </si>
  <si>
    <t>01188</t>
  </si>
  <si>
    <t>Elisabete Ap. Rodrigues 80(SBB) 01407</t>
  </si>
  <si>
    <t>01407</t>
  </si>
  <si>
    <t>Bruna Vasconcellos 99(SBB) 00040</t>
  </si>
  <si>
    <t>00040</t>
  </si>
  <si>
    <t>Karoline da Cunha 90(AJS)01314</t>
  </si>
  <si>
    <t>01314</t>
  </si>
  <si>
    <t>Bianca Caroline 95(EES) 01289</t>
  </si>
  <si>
    <t>01289</t>
  </si>
  <si>
    <t>01072</t>
  </si>
  <si>
    <t>01426</t>
  </si>
  <si>
    <t>01181</t>
  </si>
  <si>
    <t>01198</t>
  </si>
  <si>
    <t>01405</t>
  </si>
  <si>
    <t>01347</t>
  </si>
  <si>
    <t>01455</t>
  </si>
  <si>
    <t>00662</t>
  </si>
  <si>
    <t>00766</t>
  </si>
  <si>
    <t>00789</t>
  </si>
  <si>
    <t>01047</t>
  </si>
  <si>
    <t>00972</t>
  </si>
  <si>
    <t>00468</t>
  </si>
  <si>
    <t>00758</t>
  </si>
  <si>
    <t>01279</t>
  </si>
  <si>
    <t>01227</t>
  </si>
  <si>
    <t>01303</t>
  </si>
  <si>
    <t>00823</t>
  </si>
  <si>
    <t>Raquel Veiga 98(CSB)01233</t>
  </si>
  <si>
    <t>01233</t>
  </si>
  <si>
    <t>01434</t>
  </si>
  <si>
    <t>01509</t>
  </si>
  <si>
    <t>01443</t>
  </si>
  <si>
    <t>01301</t>
  </si>
  <si>
    <t>01293</t>
  </si>
  <si>
    <t>00904</t>
  </si>
  <si>
    <t>01357</t>
  </si>
  <si>
    <t>21  SMD</t>
  </si>
  <si>
    <t>I FEBASP SANT 2013</t>
  </si>
  <si>
    <t>01002</t>
  </si>
  <si>
    <t>Jhonatas Gonçalves 96(SEA)00662</t>
  </si>
  <si>
    <t>Otavio Vasques 96(ECP)01271</t>
  </si>
  <si>
    <t>01271</t>
  </si>
  <si>
    <t>Raul Rufato 97(ABB) 01072</t>
  </si>
  <si>
    <t>Richard Mike Santos 97(ABDESC)01116</t>
  </si>
  <si>
    <t>01116</t>
  </si>
  <si>
    <t>João Paulo Miranda(ACE) 01181</t>
  </si>
  <si>
    <t>Marcus Xaubet 87(AJS)00754</t>
  </si>
  <si>
    <t>00754</t>
  </si>
  <si>
    <t>Luis G. Oliveira 79(AJS)00891</t>
  </si>
  <si>
    <t>00891</t>
  </si>
  <si>
    <t>Thiago Vazquez 93(SAC)01426</t>
  </si>
  <si>
    <t>Rafael Serafim 95(FON) 00250</t>
  </si>
  <si>
    <t>00250</t>
  </si>
  <si>
    <t>Jhonatan Vizotto 97(ABDESC)01117</t>
  </si>
  <si>
    <t>01117</t>
  </si>
  <si>
    <t>César Corat 96(SANK)00459</t>
  </si>
  <si>
    <t>00459</t>
  </si>
  <si>
    <t>Julio Baptista 79(SBTC)00959</t>
  </si>
  <si>
    <t>00959</t>
  </si>
  <si>
    <t>Fernando Arruda 70(SBB) 01455</t>
  </si>
  <si>
    <t>Vinicius Alves 97(SBB)01280</t>
  </si>
  <si>
    <t>01280</t>
  </si>
  <si>
    <t>Iramildo C. Silva 98(ACE)01179</t>
  </si>
  <si>
    <t>01179</t>
  </si>
  <si>
    <t>Paulo H. Pereira 94(ABDESC)01067</t>
  </si>
  <si>
    <t>01067</t>
  </si>
  <si>
    <t>Lucas Mocheuti 96(AABB)01198</t>
  </si>
  <si>
    <t>Guilherme Ursini 96(SBC)01227</t>
  </si>
  <si>
    <t>Paulo Lacerda Neto 96(AABB)00997</t>
  </si>
  <si>
    <t>00997</t>
  </si>
  <si>
    <t>Vinicius Pereira 98(SEA)00766</t>
  </si>
  <si>
    <t>Leonardo Figueiredo 96(ABB)00968</t>
  </si>
  <si>
    <t>00968</t>
  </si>
  <si>
    <t>Camilo A. Gonçalves 82(SBB)01405</t>
  </si>
  <si>
    <t>Tomaz Amaral 93(ECP)00823</t>
  </si>
  <si>
    <t>Felipe Carnajal 90(Itape)01504</t>
  </si>
  <si>
    <t>01504</t>
  </si>
  <si>
    <t>Rodrigo Marcelino 79(AJS)01319</t>
  </si>
  <si>
    <t>01319</t>
  </si>
  <si>
    <t>Fábio Fabretti 93(SBTC)01272</t>
  </si>
  <si>
    <t>01272</t>
  </si>
  <si>
    <t>Fábio Silva 80(SAC)01312</t>
  </si>
  <si>
    <t>01312</t>
  </si>
  <si>
    <t>Sérgio Pupo 84(SHC)00332</t>
  </si>
  <si>
    <t>00332</t>
  </si>
  <si>
    <t>Yukihiro Sato 86(AC_SP)01345</t>
  </si>
  <si>
    <t>01345</t>
  </si>
  <si>
    <t>Breno Nunes 97(FON)00694</t>
  </si>
  <si>
    <t>00694</t>
  </si>
  <si>
    <t>Matheus da Costa 95(SANK)00503</t>
  </si>
  <si>
    <t>00503</t>
  </si>
  <si>
    <t>Moisés Silva Santos 95(ABDESC)01468</t>
  </si>
  <si>
    <t>01468</t>
  </si>
  <si>
    <t>Matheus Bicudo 94(AJS)01320</t>
  </si>
  <si>
    <t>01320</t>
  </si>
  <si>
    <t>Igor Leme 97(SHC)00801</t>
  </si>
  <si>
    <t>00801</t>
  </si>
  <si>
    <t>Leonardo Ukita 93(ACE)00468</t>
  </si>
  <si>
    <t>Adriano Macorin 87(AC-SP)01456</t>
  </si>
  <si>
    <t>01456</t>
  </si>
  <si>
    <t>Fernando Jacob 80(AC_SP)01343</t>
  </si>
  <si>
    <t>01343</t>
  </si>
  <si>
    <t>Fernando M. Caro 83(AC _SP)01301</t>
  </si>
  <si>
    <t>Prem Sarup Sharma 93(ACE)01486</t>
  </si>
  <si>
    <t>01486</t>
  </si>
  <si>
    <t>Rodrigo de Godoy 77(SHC)00331</t>
  </si>
  <si>
    <t>00331</t>
  </si>
  <si>
    <t>Rafael Amaral 96(ECP)00867</t>
  </si>
  <si>
    <t>00867</t>
  </si>
  <si>
    <t>Ubirajara Alves 62(SBB)01260</t>
  </si>
  <si>
    <t>01260</t>
  </si>
  <si>
    <t>Julio Gadioli 96(SANK)01394</t>
  </si>
  <si>
    <t>01394</t>
  </si>
  <si>
    <t>Kauê Vaz 95(SAC)01303</t>
  </si>
  <si>
    <t>Rafael Serafim 95(FON)00250</t>
  </si>
  <si>
    <t>Luiz Moreira Teles 95(Itapê)01434</t>
  </si>
  <si>
    <t>Higor Piristrello 95(ABDESC)01425</t>
  </si>
  <si>
    <t>01425</t>
  </si>
  <si>
    <t>Guilherme Peixoto 95(SAC)00904</t>
  </si>
  <si>
    <t>Caio Arisseto 96(AJS)01498</t>
  </si>
  <si>
    <t>01498</t>
  </si>
  <si>
    <t>Luis Paulo Ferreira 95(ABDESC)01317</t>
  </si>
  <si>
    <t>01317</t>
  </si>
  <si>
    <t>Tamires M. Paterno 97(ABDESC) 01047</t>
  </si>
  <si>
    <t>(C ) Bianca Caroline 95(EES) 01289</t>
  </si>
  <si>
    <t>Aline Marcelino 98(ABDESC)01060</t>
  </si>
  <si>
    <t>01060</t>
  </si>
  <si>
    <t>Sofia Crepaldi Pelosini 95(ABDESC) 00994</t>
  </si>
  <si>
    <t>00994</t>
  </si>
  <si>
    <t>Evelin Sano  96(Itapê)01357</t>
  </si>
  <si>
    <t>Maria Luiza Figueiredo 96(AJS)01499</t>
  </si>
  <si>
    <t>01499</t>
  </si>
  <si>
    <t>Caio C. Fragas 97(CBI)01322</t>
  </si>
  <si>
    <t>Matheus H.Lima 97(Itape)01458</t>
  </si>
  <si>
    <t>01458</t>
  </si>
  <si>
    <t>Luis Schoueri 97(CAP)01279</t>
  </si>
  <si>
    <t>Jefferson Gonçalves 97(SEA)00765</t>
  </si>
  <si>
    <t>00765</t>
  </si>
  <si>
    <t>Gabriel Thomazini 97(ABDESC)01201</t>
  </si>
  <si>
    <t>01201</t>
  </si>
  <si>
    <t>William Ferreira 97(SANK)01397</t>
  </si>
  <si>
    <t>01397</t>
  </si>
  <si>
    <t>01138</t>
  </si>
  <si>
    <t>Luan Oliveira 97(SANK)01268</t>
  </si>
  <si>
    <t>01268</t>
  </si>
  <si>
    <t>Jefferson Simões 97(EES)01350</t>
  </si>
  <si>
    <t>01350</t>
  </si>
  <si>
    <t>Daniel Santos 97(NEUSA)01178</t>
  </si>
  <si>
    <t>01178</t>
  </si>
  <si>
    <t>Frederico Bartholomeu 97(ABB)00964</t>
  </si>
  <si>
    <t>00964</t>
  </si>
  <si>
    <t>João Paulo Moreira 97(AJS)01339</t>
  </si>
  <si>
    <t>01339</t>
  </si>
  <si>
    <t>Pedro Darvas 97(ECP)01284</t>
  </si>
  <si>
    <t>01284</t>
  </si>
  <si>
    <t>Vitor Augusto Souza 99(ABDESC)01156</t>
  </si>
  <si>
    <t>01156</t>
  </si>
  <si>
    <t>Douglas V.Oliveira 97(Itape)01431</t>
  </si>
  <si>
    <t>01431</t>
  </si>
  <si>
    <t>Johnny Ribeiro 97(EES)01362</t>
  </si>
  <si>
    <t>01362</t>
  </si>
  <si>
    <t>Gustavo V. Thomaz 98(ABDESC)01471</t>
  </si>
  <si>
    <t>01471</t>
  </si>
  <si>
    <t>Wesley de Souza Silva 97(ABDESC)01442</t>
  </si>
  <si>
    <t>01442</t>
  </si>
  <si>
    <t>Lucas Aranega 97(AJS)01502</t>
  </si>
  <si>
    <t>01502</t>
  </si>
  <si>
    <t>Luis Gustavo Silva 97(Itapê)01433</t>
  </si>
  <si>
    <t>01433</t>
  </si>
  <si>
    <t>Leonardo Bonassa Seyseel 98(AC-SP)01332</t>
  </si>
  <si>
    <t>01332</t>
  </si>
  <si>
    <t>Felipe Vaz 98(SAC) 01147</t>
  </si>
  <si>
    <t>01147</t>
  </si>
  <si>
    <t>Renan Faria 97(AJS)01501</t>
  </si>
  <si>
    <t>01501</t>
  </si>
  <si>
    <t>Diego Rodrigues 98(Itape)01459</t>
  </si>
  <si>
    <t>01459</t>
  </si>
  <si>
    <t>Gabriel Dias Gama 98(SEA)01429</t>
  </si>
  <si>
    <t>01429</t>
  </si>
  <si>
    <t>Jeferson Simões 97(EES)01350</t>
  </si>
  <si>
    <t>Luis Felipe Bento 97(SHC)00482</t>
  </si>
  <si>
    <t>00482</t>
  </si>
  <si>
    <t>Rafael Briner Santos 97(ABDESC)01509</t>
  </si>
  <si>
    <t>João Carlos Moreira 97(AJS)01500</t>
  </si>
  <si>
    <t>01500</t>
  </si>
  <si>
    <t>D´Artagnan da Silva 98(SANK)01392</t>
  </si>
  <si>
    <t>01392</t>
  </si>
  <si>
    <t>Geovanne M.Pereira 97(Itape)01457</t>
  </si>
  <si>
    <t>01457</t>
  </si>
  <si>
    <t>Fernando Rodrigues 97(ABDESC)01479</t>
  </si>
  <si>
    <t>01479</t>
  </si>
  <si>
    <t>Vitor Oya 98(SANK)01396</t>
  </si>
  <si>
    <t>01396</t>
  </si>
  <si>
    <t>Wilkerson Dias 97(NEUSA)01128</t>
  </si>
  <si>
    <t>01128</t>
  </si>
  <si>
    <t>Bruno Brolezzi 98(SANK)01390</t>
  </si>
  <si>
    <t>01390</t>
  </si>
  <si>
    <t>Leticia Konno 97(CBI)01020</t>
  </si>
  <si>
    <t>Francine Bartholomeu 97(ABB)00963</t>
  </si>
  <si>
    <t>00963</t>
  </si>
  <si>
    <t>Julia Silva 97(ABB)00972</t>
  </si>
  <si>
    <t>Danielli Galanti 97(ABB)00970</t>
  </si>
  <si>
    <t>00970</t>
  </si>
  <si>
    <t>Beatriz  Conti 97(SBB)01481</t>
  </si>
  <si>
    <t>01481</t>
  </si>
  <si>
    <t>Ana Carolina Zucchetti 98(SANK) 01389</t>
  </si>
  <si>
    <t>Mayra Scancella 97(ABDESC)01159</t>
  </si>
  <si>
    <t>01159</t>
  </si>
  <si>
    <t>Giovana Barros 97(SANK)00915</t>
  </si>
  <si>
    <t>00915</t>
  </si>
  <si>
    <t>Joyce Oliveira 98(SEA)01025</t>
  </si>
  <si>
    <t>01025</t>
  </si>
  <si>
    <t>Leticia Lobo 97(Itape)01505</t>
  </si>
  <si>
    <t>01505</t>
  </si>
  <si>
    <t>Tamires Paterno 97(ABDESC)01047</t>
  </si>
  <si>
    <t>Jovana Silva 97(ABB)01290</t>
  </si>
  <si>
    <t>01290</t>
  </si>
  <si>
    <t>Jéssica Soares 98(SANK)01399</t>
  </si>
  <si>
    <t>01399</t>
  </si>
  <si>
    <t>Beatriz Almeida 98(SEA)00762</t>
  </si>
  <si>
    <t>00762</t>
  </si>
  <si>
    <t>Larissa E. J. de Oliveira 98(ABDESC)01046</t>
  </si>
  <si>
    <t>01046</t>
  </si>
  <si>
    <t>Ana Julia Machado 97(Itapê)01323</t>
  </si>
  <si>
    <t>01323</t>
  </si>
  <si>
    <t>Julia G. dos Santos 97(SBB)01482</t>
  </si>
  <si>
    <t>01482</t>
  </si>
  <si>
    <t>Patrícia Dias 98(CSB)01305</t>
  </si>
  <si>
    <t>01305</t>
  </si>
  <si>
    <t>Carolina Ciavaglia 97(ACE)01485</t>
  </si>
  <si>
    <t>01485</t>
  </si>
  <si>
    <t>Alexsandro Silveira 99(ABDESC)01157</t>
  </si>
  <si>
    <t>01157</t>
  </si>
  <si>
    <t>Gabriel Morales 99(SBB)01430</t>
  </si>
  <si>
    <t>01430</t>
  </si>
  <si>
    <t>Jhonas Gomes 00(SEA)00767</t>
  </si>
  <si>
    <t>00767</t>
  </si>
  <si>
    <t>Wallison Carvalho 00(SEA)00774</t>
  </si>
  <si>
    <t>00774</t>
  </si>
  <si>
    <t>Gabriel Bordon 99(ABDESC)00988</t>
  </si>
  <si>
    <t>00988</t>
  </si>
  <si>
    <t>Lucas Macedo 99(SAC)00708</t>
  </si>
  <si>
    <t>00708</t>
  </si>
  <si>
    <t>D´Artagnan da Silva 99(SANK)01392</t>
  </si>
  <si>
    <t>Pedro Borella 99(ABB)01293</t>
  </si>
  <si>
    <t>Vinícius Enzo Sugiura 99(NCC)01329</t>
  </si>
  <si>
    <t>01329</t>
  </si>
  <si>
    <t>David Gonçalves 00(SEA)00714</t>
  </si>
  <si>
    <t>00714</t>
  </si>
  <si>
    <t>Ronei Silva Sousa 99(SEA)01422</t>
  </si>
  <si>
    <t>01422</t>
  </si>
  <si>
    <t>Vitor Matias 98(EES)01364</t>
  </si>
  <si>
    <t>01364</t>
  </si>
  <si>
    <t>Giovani Tarantino 99(SBB)00549</t>
  </si>
  <si>
    <t>00549</t>
  </si>
  <si>
    <t>Ronei Silva Sousa 99(SEA)04010</t>
  </si>
  <si>
    <t>04010</t>
  </si>
  <si>
    <t>Gabriel Monteiro 99(AJS)01336</t>
  </si>
  <si>
    <t>01336</t>
  </si>
  <si>
    <t>Bruno Guasti 00(CSB)01313</t>
  </si>
  <si>
    <t>01313</t>
  </si>
  <si>
    <t>Carlos E.de Camargo 99(Itapê)01377</t>
  </si>
  <si>
    <t>01377</t>
  </si>
  <si>
    <t>Rafael Monteiro 99(SAC)00607</t>
  </si>
  <si>
    <t>00607</t>
  </si>
  <si>
    <t>Luis Felipe Oliveira 00(AJS) 00866</t>
  </si>
  <si>
    <t>00866</t>
  </si>
  <si>
    <t>Eduardo Baptista 99(CAP)00785</t>
  </si>
  <si>
    <t>00785</t>
  </si>
  <si>
    <t>Gabriel Gomes 00(SBB)01281</t>
  </si>
  <si>
    <t>01281</t>
  </si>
  <si>
    <t>Rodrigo Inoue 00(ACE)00540</t>
  </si>
  <si>
    <t>00540</t>
  </si>
  <si>
    <t>Matias Manabu Oura 99( Itape)01495</t>
  </si>
  <si>
    <t>01495</t>
  </si>
  <si>
    <t>João P. Lima 00(SHC)01341</t>
  </si>
  <si>
    <t>01341</t>
  </si>
  <si>
    <t>Luiz Ursini 00(SBC)01306</t>
  </si>
  <si>
    <t>01306</t>
  </si>
  <si>
    <t>Alexandre Vieira 99(Itape)01355</t>
  </si>
  <si>
    <t>01355</t>
  </si>
  <si>
    <t>João Victor Canova 99(ABDESC)01372</t>
  </si>
  <si>
    <t>01372</t>
  </si>
  <si>
    <t>Pedro Santos 99(ELC)00966</t>
  </si>
  <si>
    <t>00966</t>
  </si>
  <si>
    <t>Weslley Cardoso 00(CSB)01488</t>
  </si>
  <si>
    <t>01488</t>
  </si>
  <si>
    <t>Afonso Bruno 99(CAP)01385</t>
  </si>
  <si>
    <t>01385</t>
  </si>
  <si>
    <t>Gabriel Pires Ruela 98(ABDESC)01448</t>
  </si>
  <si>
    <t>01448</t>
  </si>
  <si>
    <t>Hugo Carrera Rufsto 00(ABB)01073</t>
  </si>
  <si>
    <t>01073</t>
  </si>
  <si>
    <t>Brendo Otávio 00(EES)01349</t>
  </si>
  <si>
    <t>01349</t>
  </si>
  <si>
    <t>André Luis Assoni 00(ABDESC)01202</t>
  </si>
  <si>
    <t>01202</t>
  </si>
  <si>
    <t>Thiago Dias Gomes 99(SEA)00771</t>
  </si>
  <si>
    <t>00771</t>
  </si>
  <si>
    <t>Matheus Ignácio 99(ABDESC)03009</t>
  </si>
  <si>
    <t>03009</t>
  </si>
  <si>
    <t>Luciano de Campos 99(SANK)01402</t>
  </si>
  <si>
    <t>01402</t>
  </si>
  <si>
    <t>Leonardo Piza 99(SANK)01401</t>
  </si>
  <si>
    <t>01401</t>
  </si>
  <si>
    <t>João Henrique Lima 98(ABDESC)03011</t>
  </si>
  <si>
    <t>03011</t>
  </si>
  <si>
    <t>Cristiano Cruz 99(SANK)04006</t>
  </si>
  <si>
    <t>04006</t>
  </si>
  <si>
    <t>Eduardo Porfirio 00(ABB)01169</t>
  </si>
  <si>
    <t>01169</t>
  </si>
  <si>
    <t>Lucas Silva de Jesus 99(SEA)00716</t>
  </si>
  <si>
    <t>00716</t>
  </si>
  <si>
    <t>Bruna Vasconcellos 99(SBB)00040</t>
  </si>
  <si>
    <t>Maria Eduarda Corat 99(SANK)00727</t>
  </si>
  <si>
    <t>00727</t>
  </si>
  <si>
    <t>Jackeline Luz 99(SEA)00758</t>
  </si>
  <si>
    <t>Julia N. Fragas 99(Itape)01324</t>
  </si>
  <si>
    <t>01324</t>
  </si>
  <si>
    <t>Adrielli  Galanti 99(ABB)00971</t>
  </si>
  <si>
    <t>00971</t>
  </si>
  <si>
    <t>Giovana Maria Farias 99(EES)01351</t>
  </si>
  <si>
    <t>01351</t>
  </si>
  <si>
    <t>Carolina Melarato 99(SAC)01304</t>
  </si>
  <si>
    <t>01304</t>
  </si>
  <si>
    <t>Luana Baionne 99(SBB)01483</t>
  </si>
  <si>
    <t>01483</t>
  </si>
  <si>
    <t>Gabriela Peixoto 99(SAC)00948</t>
  </si>
  <si>
    <t>00948</t>
  </si>
  <si>
    <t>Gabriela Bertolino 99(ABDESC)01443</t>
  </si>
  <si>
    <t>Renata Kotsubo 99(CPB)00520</t>
  </si>
  <si>
    <t>00520</t>
  </si>
  <si>
    <t>Anna Clara Morelli 99(SHC)01300</t>
  </si>
  <si>
    <t>01300</t>
  </si>
  <si>
    <t>Angélica Dias Pereira 99(ABDESC)01510</t>
  </si>
  <si>
    <t>01510</t>
  </si>
  <si>
    <t>Gabriela Bertolino 99(ABDESC)03006</t>
  </si>
  <si>
    <t>03006</t>
  </si>
  <si>
    <t>Luiza Britto (CAP) 00789</t>
  </si>
  <si>
    <t>Ester Steim 99(ABDESC)01447</t>
  </si>
  <si>
    <t>01447</t>
  </si>
  <si>
    <t>Ingrid Bezerra 00(SEA)01030</t>
  </si>
  <si>
    <t>01030</t>
  </si>
  <si>
    <t>Brenda Fermino 00(ABB)00977</t>
  </si>
  <si>
    <t>00977</t>
  </si>
  <si>
    <t>Ana G. Araujo 99(ABDESC)01511</t>
  </si>
  <si>
    <t>01511</t>
  </si>
  <si>
    <t>Livia Cristina Silva 99(ABDESC)01451</t>
  </si>
  <si>
    <t>01451</t>
  </si>
  <si>
    <t>Barbara Bonanato 99(SAC)01412</t>
  </si>
  <si>
    <t>01412</t>
  </si>
  <si>
    <t>Ana Beatriz Souza 01(NEUSA)01366</t>
  </si>
  <si>
    <t>01366</t>
  </si>
  <si>
    <t>Ana Paula Santos 99(EES)01348</t>
  </si>
  <si>
    <t>01348</t>
  </si>
  <si>
    <t>Laura Borela 99(ABB)01071</t>
  </si>
  <si>
    <t>01071</t>
  </si>
  <si>
    <t>Arissa L.Shinhe 00(Itapê)01356</t>
  </si>
  <si>
    <t>01356</t>
  </si>
  <si>
    <t>Quéren Lott 99(ABDESC)01444</t>
  </si>
  <si>
    <t>01444</t>
  </si>
  <si>
    <t>Isabela Uchoa Silva 00(ABB)01168</t>
  </si>
  <si>
    <t>01168</t>
  </si>
  <si>
    <t>Messias Rony 01(SEA)01308</t>
  </si>
  <si>
    <t>01308</t>
  </si>
  <si>
    <t>Daniel Wicher 01(FON)00534</t>
  </si>
  <si>
    <t>00534</t>
  </si>
  <si>
    <t>Pietro Salgado 02(CPB)00929</t>
  </si>
  <si>
    <t>00929</t>
  </si>
  <si>
    <t>Mateus Moreira 01(SHC)01462</t>
  </si>
  <si>
    <t>01462</t>
  </si>
  <si>
    <t>Lucca Trovareli 01(SBB)01484</t>
  </si>
  <si>
    <t>01484</t>
  </si>
  <si>
    <t>Mateus Benatti 01(SHC)00499</t>
  </si>
  <si>
    <t>00499</t>
  </si>
  <si>
    <t>Bruno de L. Xavier 02(Itape)01507</t>
  </si>
  <si>
    <t>01507</t>
  </si>
  <si>
    <t>Ricardo Reis 01(SEA)01041</t>
  </si>
  <si>
    <t>01041</t>
  </si>
  <si>
    <t>Victor Lemos 01(SHC)00745</t>
  </si>
  <si>
    <t>00745</t>
  </si>
  <si>
    <t>Bruno Kazumi Oura 02( Itape)01494</t>
  </si>
  <si>
    <t>01494</t>
  </si>
  <si>
    <t>Thomas Brito Soares 01(FON)01092</t>
  </si>
  <si>
    <t>01092</t>
  </si>
  <si>
    <t>Matheus Diniz 02(FON)01003</t>
  </si>
  <si>
    <t>01003</t>
  </si>
  <si>
    <t>Alexandre Lobo 02(Itape)01506</t>
  </si>
  <si>
    <t>01506</t>
  </si>
  <si>
    <t>Thiago Gonçalves Silva(SHC)01464</t>
  </si>
  <si>
    <t>01464</t>
  </si>
  <si>
    <t>Michael de Jesus 01(SEA)01217</t>
  </si>
  <si>
    <t>01217</t>
  </si>
  <si>
    <t>Bruno Quintaes 01(AC_SP)01344</t>
  </si>
  <si>
    <t>01344</t>
  </si>
  <si>
    <t>Tamires Santos 01(SEA)00763</t>
  </si>
  <si>
    <t>00763</t>
  </si>
  <si>
    <t>Vitória B. Brunetti 02(SHC)01048</t>
  </si>
  <si>
    <t>01048</t>
  </si>
  <si>
    <t>Gisele P.Rolim 01(Itape)01295</t>
  </si>
  <si>
    <t>01295</t>
  </si>
  <si>
    <t>Joice de Oliveira (SANK) 01400</t>
  </si>
  <si>
    <t>01400</t>
  </si>
  <si>
    <t>Maria E. Rodrigues 01(EES)01363</t>
  </si>
  <si>
    <t>01363</t>
  </si>
  <si>
    <t>Rafaela Villani 01(FON)01360</t>
  </si>
  <si>
    <t>01360</t>
  </si>
  <si>
    <t>Geisa Oliveira 03(Neusa)01368</t>
  </si>
  <si>
    <t>01368</t>
  </si>
  <si>
    <t>Hellen Mantoaneli 01(ABB)01490</t>
  </si>
  <si>
    <t>01490</t>
  </si>
  <si>
    <t>Sabrina Cardoso (ECP)10003</t>
  </si>
  <si>
    <t>10003</t>
  </si>
  <si>
    <t>Melissa Gimenes 01(ABB)01167</t>
  </si>
  <si>
    <t>01167</t>
  </si>
  <si>
    <t>Graziela Bernardo 01(ABDESC)01450</t>
  </si>
  <si>
    <t>01450</t>
  </si>
  <si>
    <t>João Abreu 03(SAC)00949</t>
  </si>
  <si>
    <t>00949</t>
  </si>
  <si>
    <t>Gabriel Cury 03(FON) 01059</t>
  </si>
  <si>
    <t>01059</t>
  </si>
  <si>
    <t>João Moreira 03(SHC)01195</t>
  </si>
  <si>
    <t>01195</t>
  </si>
  <si>
    <t>Guilherme Lúcio 03(ABDESC)01445</t>
  </si>
  <si>
    <t>01445</t>
  </si>
  <si>
    <t>Giovanny Silva 03(CPB)01383</t>
  </si>
  <si>
    <t>01383</t>
  </si>
  <si>
    <t>Romulo Martins Jr. 04(SAC)01489</t>
  </si>
  <si>
    <t>01489</t>
  </si>
  <si>
    <t xml:space="preserve">Vitor Gabriel Silva 03(ABDESC)01454 </t>
  </si>
  <si>
    <t xml:space="preserve">1454 </t>
  </si>
  <si>
    <t>Rafael H.M.Silva 03(ABDESC)01472</t>
  </si>
  <si>
    <t>01472</t>
  </si>
  <si>
    <t>Helen Santana 03(SEA)01309</t>
  </si>
  <si>
    <t>01309</t>
  </si>
  <si>
    <t>Geisa Oliveira03(NEUSA)01368</t>
  </si>
  <si>
    <t>Maria Eduarda Santos 04(ELC)01435</t>
  </si>
  <si>
    <t>01435</t>
  </si>
  <si>
    <t>III FEBASP SCAR 2011</t>
  </si>
  <si>
    <t>Gabriel Porto 05(SHC)01466</t>
  </si>
  <si>
    <t>01466</t>
  </si>
  <si>
    <t>76 SMSC</t>
  </si>
  <si>
    <t>Paulo Fontes da Silva 68(SANK)01427</t>
  </si>
  <si>
    <t>01427</t>
  </si>
  <si>
    <t>01326</t>
  </si>
  <si>
    <t>Marcelo Leite 63(AC _SP)01142</t>
  </si>
  <si>
    <t>01142</t>
  </si>
  <si>
    <t>01493</t>
  </si>
  <si>
    <t>01310</t>
  </si>
  <si>
    <t>01055</t>
  </si>
  <si>
    <t>Eduardo Salvalaggio 75(Itapê)01508</t>
  </si>
  <si>
    <t>01508</t>
  </si>
  <si>
    <t>Anderson Lindert 67(SAC)00861</t>
  </si>
  <si>
    <t>00861</t>
  </si>
  <si>
    <t>Ademiilson Ferreira 68(AJS)01316</t>
  </si>
  <si>
    <t>01316</t>
  </si>
  <si>
    <t>Antônio Mosca 70(SBB)01381</t>
  </si>
  <si>
    <t>01381</t>
  </si>
  <si>
    <t>Ricardo Peres 74(SAC)01307</t>
  </si>
  <si>
    <t>01307</t>
  </si>
  <si>
    <t>Roberto Zucchetti 60(SANK)01428</t>
  </si>
  <si>
    <t>01428</t>
  </si>
  <si>
    <t>Fabio Alonso 75(SAC)01302</t>
  </si>
  <si>
    <t>01302</t>
  </si>
  <si>
    <t>Luiz Bonanato 67(SAC)01380</t>
  </si>
  <si>
    <t>01380</t>
  </si>
  <si>
    <t>Russel Beeby 52(AC_SP)00778</t>
  </si>
  <si>
    <t>00778</t>
  </si>
  <si>
    <t>77 SFSC</t>
  </si>
  <si>
    <t>01251</t>
  </si>
  <si>
    <t xml:space="preserve">RANKING ESTADUAL PARCIAL - 2013 </t>
  </si>
  <si>
    <t>APÓS I FEBASP</t>
  </si>
  <si>
    <t>Em fundo azul 8 classificados para o II FEBASP. Não podem disputar o II REGIONAL</t>
  </si>
  <si>
    <t>Em fundo azul 6 classificadas para o II FEBASP. Não podem disputar o II REGIONAL</t>
  </si>
  <si>
    <t>Em fundo azul 8 classificadas para o II FEBASP. Não podem disputar o II REGIONAL</t>
  </si>
  <si>
    <t>Em fundo azul 3 classificadas para o II FEBASP. Não podem disputar o II REGIONAL</t>
  </si>
  <si>
    <t>Em fundo azul 1 classificado para o II FEBASP. Não pode disputar o II REGIONAL</t>
  </si>
  <si>
    <t>Em fundo azul 1 classificada para o II FEBASP. Não pode disputar o II REGIONAL</t>
  </si>
  <si>
    <t>Bruno Blanco 97(SANK)01138</t>
  </si>
  <si>
    <t>31  SMsub19</t>
  </si>
  <si>
    <t>32  SFsub19</t>
  </si>
  <si>
    <t>36  SMsub17</t>
  </si>
  <si>
    <t>37  SFsub17</t>
  </si>
  <si>
    <t>41  SMsub15</t>
  </si>
  <si>
    <t>42  SFsub15</t>
  </si>
  <si>
    <t>46  SMsub13</t>
  </si>
  <si>
    <t>47  SFsub13</t>
  </si>
  <si>
    <t>51  SMsub11</t>
  </si>
  <si>
    <t>52  SFsub11</t>
  </si>
  <si>
    <t>56  SMsub9</t>
  </si>
  <si>
    <t>Em fundo azul 18 classificados para o II FEBASP. Não podem disputar o II REGIONAL</t>
  </si>
  <si>
    <r>
      <t>(C )</t>
    </r>
    <r>
      <rPr>
        <sz val="8"/>
        <rFont val="Arial"/>
        <family val="2"/>
      </rPr>
      <t xml:space="preserve"> Pedro Murano 84(USP)01347</t>
    </r>
  </si>
  <si>
    <r>
      <t>(C )</t>
    </r>
    <r>
      <rPr>
        <sz val="8"/>
        <rFont val="Arial"/>
        <family val="2"/>
      </rPr>
      <t xml:space="preserve"> Rafael Américo 98(FON)01002</t>
    </r>
  </si>
  <si>
    <r>
      <t xml:space="preserve">(B) </t>
    </r>
    <r>
      <rPr>
        <sz val="8"/>
        <rFont val="Arial"/>
        <family val="2"/>
      </rPr>
      <t>Elisabete Moreira 99(SEA)01018</t>
    </r>
  </si>
  <si>
    <t>Em fundo azul 15 classificadas para o II FEBASP. Não podem disputar o II REGIONAL</t>
  </si>
  <si>
    <r>
      <t>(SBOpc.)</t>
    </r>
    <r>
      <rPr>
        <sz val="8"/>
        <rFont val="Arial"/>
        <family val="2"/>
      </rPr>
      <t>Vinod Kurup 69(ACE)01326</t>
    </r>
  </si>
  <si>
    <r>
      <t>(SB)</t>
    </r>
    <r>
      <rPr>
        <sz val="8"/>
        <rFont val="Arial"/>
        <family val="2"/>
      </rPr>
      <t xml:space="preserve"> Rodrigo Oliveira Moraes 71(SANK)01493</t>
    </r>
  </si>
  <si>
    <r>
      <t>(SB)</t>
    </r>
    <r>
      <rPr>
        <sz val="8"/>
        <rFont val="Arial"/>
        <family val="2"/>
      </rPr>
      <t xml:space="preserve"> Fabio Bonato 65(SEA)01310</t>
    </r>
  </si>
  <si>
    <r>
      <t>(SB)</t>
    </r>
    <r>
      <rPr>
        <sz val="8"/>
        <rFont val="Arial"/>
        <family val="2"/>
      </rPr>
      <t xml:space="preserve"> Márcio Inacarato 70(SHC)01055</t>
    </r>
  </si>
  <si>
    <t>Em fundo azul 13 classificados para o II FEBASP. Não podem disputar o II REGIONAL</t>
  </si>
  <si>
    <r>
      <t>(SBOpc.)</t>
    </r>
    <r>
      <rPr>
        <sz val="8"/>
        <rFont val="Arial"/>
        <family val="2"/>
      </rPr>
      <t xml:space="preserve"> Luciane Mazzeu 63(EES)01251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</si>
</sst>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5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72" fontId="8" fillId="0" borderId="10" xfId="0" applyNumberFormat="1" applyFont="1" applyBorder="1" applyAlignment="1">
      <alignment horizontal="center" vertical="distributed"/>
    </xf>
    <xf numFmtId="0" fontId="1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172" fontId="10" fillId="0" borderId="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72" fontId="1" fillId="0" borderId="10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6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172" fontId="16" fillId="0" borderId="10" xfId="0" applyNumberFormat="1" applyFont="1" applyBorder="1" applyAlignment="1">
      <alignment horizontal="center" vertical="distributed"/>
    </xf>
    <xf numFmtId="172" fontId="17" fillId="0" borderId="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31"/>
  <sheetViews>
    <sheetView showGridLines="0"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9.140625" defaultRowHeight="15" customHeight="1"/>
  <cols>
    <col min="1" max="1" width="0.5625" style="1" hidden="1" customWidth="1"/>
    <col min="2" max="2" width="0.2890625" style="2" hidden="1" customWidth="1"/>
    <col min="3" max="3" width="0.13671875" style="1" hidden="1" customWidth="1"/>
    <col min="4" max="4" width="0.2890625" style="1" hidden="1" customWidth="1"/>
    <col min="5" max="5" width="5.00390625" style="64" customWidth="1"/>
    <col min="6" max="6" width="4.57421875" style="64" customWidth="1"/>
    <col min="7" max="7" width="4.00390625" style="5" customWidth="1"/>
    <col min="8" max="8" width="4.8515625" style="5" customWidth="1"/>
    <col min="9" max="9" width="31.421875" style="5" customWidth="1"/>
    <col min="10" max="10" width="0.2890625" style="5" hidden="1" customWidth="1"/>
    <col min="11" max="11" width="0.2890625" style="19" hidden="1" customWidth="1"/>
    <col min="12" max="12" width="1.28515625" style="19" hidden="1" customWidth="1"/>
    <col min="13" max="13" width="0.42578125" style="19" hidden="1" customWidth="1"/>
    <col min="14" max="14" width="6.8515625" style="5" hidden="1" customWidth="1"/>
    <col min="15" max="15" width="6.57421875" style="5" hidden="1" customWidth="1"/>
    <col min="16" max="16" width="0.13671875" style="5" hidden="1" customWidth="1"/>
    <col min="17" max="17" width="8.8515625" style="5" customWidth="1"/>
    <col min="18" max="18" width="8.28125" style="5" customWidth="1"/>
    <col min="19" max="19" width="7.7109375" style="5" customWidth="1"/>
    <col min="20" max="20" width="7.8515625" style="5" customWidth="1"/>
    <col min="21" max="21" width="8.421875" style="5" customWidth="1"/>
    <col min="22" max="22" width="8.8515625" style="5" customWidth="1"/>
    <col min="23" max="23" width="8.57421875" style="5" customWidth="1"/>
    <col min="24" max="24" width="8.00390625" style="24" customWidth="1"/>
    <col min="25" max="25" width="8.28125" style="1" customWidth="1"/>
    <col min="26" max="26" width="8.140625" style="1" customWidth="1"/>
    <col min="27" max="27" width="8.421875" style="1" customWidth="1"/>
    <col min="28" max="28" width="6.7109375" style="1" customWidth="1"/>
    <col min="29" max="29" width="6.00390625" style="2" customWidth="1"/>
    <col min="30" max="30" width="4.57421875" style="2" customWidth="1"/>
    <col min="31" max="31" width="2.7109375" style="47" customWidth="1"/>
    <col min="32" max="32" width="5.28125" style="47" customWidth="1"/>
    <col min="33" max="76" width="2.7109375" style="0" customWidth="1"/>
  </cols>
  <sheetData>
    <row r="1" spans="1:86" s="8" customFormat="1" ht="18.75" customHeight="1">
      <c r="A1" s="1"/>
      <c r="B1" s="2"/>
      <c r="C1" s="100"/>
      <c r="D1" s="100"/>
      <c r="E1" s="3" t="s">
        <v>0</v>
      </c>
      <c r="F1" s="4"/>
      <c r="G1" s="5"/>
      <c r="H1" s="5"/>
      <c r="I1" s="6"/>
      <c r="J1" s="7"/>
      <c r="L1" s="9"/>
      <c r="N1" s="9"/>
      <c r="O1" s="10"/>
      <c r="P1" s="10"/>
      <c r="R1" s="11"/>
      <c r="S1" s="11"/>
      <c r="T1" s="12"/>
      <c r="U1" s="12"/>
      <c r="V1" s="12"/>
      <c r="W1" s="12"/>
      <c r="X1" s="12"/>
      <c r="Y1" s="1"/>
      <c r="Z1" s="1"/>
      <c r="AA1" s="1"/>
      <c r="AB1" s="1"/>
      <c r="AC1" s="2"/>
      <c r="AD1" s="2"/>
      <c r="AE1" s="13"/>
      <c r="AF1" s="13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</row>
    <row r="2" spans="2:86" ht="25.5" customHeight="1">
      <c r="B2" s="1"/>
      <c r="C2" s="15"/>
      <c r="D2" s="15"/>
      <c r="E2" s="9" t="s">
        <v>524</v>
      </c>
      <c r="F2" s="16"/>
      <c r="G2" s="17"/>
      <c r="H2" s="17"/>
      <c r="I2" s="17"/>
      <c r="J2" s="18"/>
      <c r="N2" s="20"/>
      <c r="O2" s="20"/>
      <c r="P2" s="20"/>
      <c r="Q2" s="21" t="s">
        <v>2</v>
      </c>
      <c r="R2" s="21" t="s">
        <v>3</v>
      </c>
      <c r="S2" s="21" t="s">
        <v>4</v>
      </c>
      <c r="T2" s="21" t="s">
        <v>5</v>
      </c>
      <c r="U2" s="21" t="s">
        <v>6</v>
      </c>
      <c r="V2" s="21" t="s">
        <v>7</v>
      </c>
      <c r="W2" s="21" t="s">
        <v>8</v>
      </c>
      <c r="X2" s="21" t="s">
        <v>9</v>
      </c>
      <c r="Y2" s="21" t="s">
        <v>10</v>
      </c>
      <c r="Z2" s="21" t="s">
        <v>1</v>
      </c>
      <c r="AA2" s="21" t="s">
        <v>16</v>
      </c>
      <c r="AC2" s="22"/>
      <c r="AD2" s="22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23"/>
      <c r="AP2" s="23"/>
      <c r="AQ2" s="23"/>
      <c r="AR2" s="24"/>
      <c r="AS2" s="24"/>
      <c r="AT2" s="22"/>
      <c r="AU2" s="22"/>
      <c r="AV2" s="22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23"/>
      <c r="BH2" s="23"/>
      <c r="BI2" s="23"/>
      <c r="BJ2" s="23"/>
      <c r="BK2" s="22"/>
      <c r="BL2" s="22"/>
      <c r="BM2" s="22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</row>
    <row r="3" spans="3:86" ht="8.25" customHeight="1">
      <c r="C3" s="25"/>
      <c r="D3" s="26"/>
      <c r="E3" s="101"/>
      <c r="F3" s="101"/>
      <c r="G3" s="24"/>
      <c r="H3" s="24"/>
      <c r="I3" s="27"/>
      <c r="J3" s="27"/>
      <c r="K3" s="28"/>
      <c r="L3" s="28"/>
      <c r="M3" s="28"/>
      <c r="N3" s="28"/>
      <c r="O3" s="28"/>
      <c r="P3" s="28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C3" s="30"/>
      <c r="AD3" s="30"/>
      <c r="AE3" s="1"/>
      <c r="AF3" s="1"/>
      <c r="AG3" s="1"/>
      <c r="AH3" s="1"/>
      <c r="AI3" s="1"/>
      <c r="AJ3" s="1"/>
      <c r="AK3" s="1"/>
      <c r="AL3" s="1"/>
      <c r="AM3" s="1"/>
      <c r="AN3" s="1"/>
      <c r="AO3" s="23"/>
      <c r="AP3" s="23"/>
      <c r="AQ3" s="23"/>
      <c r="AR3" s="24"/>
      <c r="AS3" s="24"/>
      <c r="AT3" s="30"/>
      <c r="AU3" s="30"/>
      <c r="AV3" s="30"/>
      <c r="AW3" s="1"/>
      <c r="AX3" s="1"/>
      <c r="AY3" s="1"/>
      <c r="AZ3" s="1"/>
      <c r="BA3" s="1"/>
      <c r="BB3" s="1"/>
      <c r="BC3" s="1"/>
      <c r="BD3" s="1"/>
      <c r="BE3" s="1"/>
      <c r="BF3" s="1"/>
      <c r="BG3" s="23"/>
      <c r="BH3" s="23"/>
      <c r="BI3" s="23"/>
      <c r="BJ3" s="23"/>
      <c r="BK3" s="30"/>
      <c r="BL3" s="30"/>
      <c r="BM3" s="30"/>
      <c r="BN3" s="1"/>
      <c r="BO3" s="1"/>
      <c r="BP3" s="1"/>
      <c r="BQ3" s="1"/>
      <c r="BR3" s="1"/>
      <c r="BS3" s="1"/>
      <c r="BT3" s="1"/>
      <c r="BU3" s="1"/>
      <c r="BV3" s="1"/>
      <c r="BW3" s="1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</row>
    <row r="4" spans="2:86" ht="15" customHeight="1">
      <c r="B4" s="1"/>
      <c r="E4" s="79" t="s">
        <v>525</v>
      </c>
      <c r="F4" s="31"/>
      <c r="G4" s="24"/>
      <c r="H4" s="24"/>
      <c r="I4" s="24"/>
      <c r="J4" s="24"/>
      <c r="K4" s="32"/>
      <c r="L4" s="32"/>
      <c r="M4" s="32"/>
      <c r="N4" s="32"/>
      <c r="O4" s="32"/>
      <c r="P4" s="32"/>
      <c r="Q4" s="33">
        <v>40965</v>
      </c>
      <c r="R4" s="33">
        <v>40979</v>
      </c>
      <c r="S4" s="33">
        <v>41028</v>
      </c>
      <c r="T4" s="33">
        <v>41076</v>
      </c>
      <c r="U4" s="33">
        <v>41105</v>
      </c>
      <c r="V4" s="33">
        <v>41126</v>
      </c>
      <c r="W4" s="33">
        <v>41154</v>
      </c>
      <c r="X4" s="33">
        <v>41210</v>
      </c>
      <c r="Y4" s="33">
        <v>41231</v>
      </c>
      <c r="Z4" s="33">
        <v>41308</v>
      </c>
      <c r="AA4" s="33">
        <v>41329</v>
      </c>
      <c r="AC4" s="22"/>
      <c r="AD4" s="22"/>
      <c r="AE4" s="1"/>
      <c r="AF4" s="1"/>
      <c r="AG4" s="1"/>
      <c r="AH4" s="1"/>
      <c r="AI4" s="1"/>
      <c r="AJ4" s="1"/>
      <c r="AK4" s="1"/>
      <c r="AL4" s="1"/>
      <c r="AM4" s="1"/>
      <c r="AN4" s="1"/>
      <c r="AO4" s="23"/>
      <c r="AP4" s="23"/>
      <c r="AQ4" s="23"/>
      <c r="AR4" s="24"/>
      <c r="AS4" s="24"/>
      <c r="AT4" s="34"/>
      <c r="AU4" s="22"/>
      <c r="AV4" s="22"/>
      <c r="AW4" s="1"/>
      <c r="AX4" s="1"/>
      <c r="AY4" s="1"/>
      <c r="AZ4" s="1"/>
      <c r="BA4" s="1"/>
      <c r="BB4" s="1"/>
      <c r="BC4" s="1"/>
      <c r="BD4" s="1"/>
      <c r="BE4" s="1"/>
      <c r="BF4" s="1"/>
      <c r="BG4" s="23"/>
      <c r="BH4" s="23"/>
      <c r="BI4" s="23"/>
      <c r="BJ4" s="23"/>
      <c r="BK4" s="34"/>
      <c r="BL4" s="22"/>
      <c r="BM4" s="22"/>
      <c r="BN4" s="1"/>
      <c r="BO4" s="1"/>
      <c r="BP4" s="1"/>
      <c r="BQ4" s="1"/>
      <c r="BR4" s="1"/>
      <c r="BS4" s="1"/>
      <c r="BT4" s="1"/>
      <c r="BU4" s="1"/>
      <c r="BV4" s="1"/>
      <c r="BW4" s="1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</row>
    <row r="5" spans="2:86" ht="12" customHeight="1">
      <c r="B5" s="1"/>
      <c r="C5" s="35"/>
      <c r="E5" s="36" t="s">
        <v>11</v>
      </c>
      <c r="F5" s="102"/>
      <c r="G5" s="102"/>
      <c r="H5" s="24"/>
      <c r="I5" s="37"/>
      <c r="J5" s="24"/>
      <c r="K5" s="22"/>
      <c r="L5" s="22"/>
      <c r="M5" s="22"/>
      <c r="Z5" s="37"/>
      <c r="AB5" s="22"/>
      <c r="AC5" s="22"/>
      <c r="AD5" s="22"/>
      <c r="AE5" s="1"/>
      <c r="AF5" s="1"/>
      <c r="AG5" s="1"/>
      <c r="AH5" s="1"/>
      <c r="AI5" s="1"/>
      <c r="AJ5" s="1"/>
      <c r="AK5" s="1"/>
      <c r="AL5" s="1"/>
      <c r="AM5" s="1"/>
      <c r="AN5" s="1"/>
      <c r="AO5" s="23"/>
      <c r="AP5" s="23"/>
      <c r="AQ5" s="23"/>
      <c r="AR5" s="37"/>
      <c r="AS5" s="24"/>
      <c r="AT5" s="22"/>
      <c r="AU5" s="22"/>
      <c r="AV5" s="22"/>
      <c r="AW5" s="1"/>
      <c r="AX5" s="1"/>
      <c r="AY5" s="1"/>
      <c r="AZ5" s="1"/>
      <c r="BA5" s="1"/>
      <c r="BB5" s="1"/>
      <c r="BC5" s="1"/>
      <c r="BD5" s="1"/>
      <c r="BE5" s="1"/>
      <c r="BF5" s="1"/>
      <c r="BG5" s="23"/>
      <c r="BH5" s="23"/>
      <c r="BI5" s="23"/>
      <c r="BJ5" s="37"/>
      <c r="BK5" s="22"/>
      <c r="BL5" s="22"/>
      <c r="BM5" s="22"/>
      <c r="BN5" s="1"/>
      <c r="BO5" s="1"/>
      <c r="BP5" s="1"/>
      <c r="BQ5" s="1"/>
      <c r="BR5" s="1"/>
      <c r="BS5" s="1"/>
      <c r="BT5" s="1"/>
      <c r="BU5" s="1"/>
      <c r="BV5" s="1"/>
      <c r="BW5" s="1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</row>
    <row r="6" spans="2:35" ht="12" customHeight="1">
      <c r="B6" s="1"/>
      <c r="C6" s="1">
        <f aca="true" t="shared" si="0" ref="C6:C34">RIGHTB(I6,5)</f>
      </c>
      <c r="D6" s="1" t="e">
        <f aca="true" t="shared" si="1" ref="D6:D34">C6*1</f>
        <v>#VALUE!</v>
      </c>
      <c r="E6" s="31"/>
      <c r="F6" s="31"/>
      <c r="G6" s="24"/>
      <c r="H6" s="24"/>
      <c r="I6" s="60"/>
      <c r="J6" s="1"/>
      <c r="K6" s="1"/>
      <c r="L6" s="1"/>
      <c r="M6" s="1"/>
      <c r="N6" s="1"/>
      <c r="O6" s="1"/>
      <c r="P6" s="1"/>
      <c r="Q6" s="68" t="s">
        <v>548</v>
      </c>
      <c r="R6" s="68"/>
      <c r="S6" s="68"/>
      <c r="T6" s="68"/>
      <c r="U6" s="68"/>
      <c r="V6" s="68"/>
      <c r="W6" s="68"/>
      <c r="X6" s="1"/>
      <c r="AC6" s="1"/>
      <c r="AD6" s="1"/>
      <c r="AE6" s="13"/>
      <c r="AF6" s="14"/>
      <c r="AG6" s="14"/>
      <c r="AH6" s="14"/>
      <c r="AI6" s="8"/>
    </row>
    <row r="7" spans="2:35" ht="12" customHeight="1" thickBot="1">
      <c r="B7" s="1"/>
      <c r="C7" s="1">
        <f t="shared" si="0"/>
      </c>
      <c r="D7" s="1" t="e">
        <f t="shared" si="1"/>
        <v>#VALUE!</v>
      </c>
      <c r="E7" s="31"/>
      <c r="F7" s="31"/>
      <c r="G7" s="24"/>
      <c r="H7" s="24"/>
      <c r="I7" s="1"/>
      <c r="J7" s="1"/>
      <c r="K7" s="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AC7" s="1"/>
      <c r="AD7" s="1"/>
      <c r="AE7" s="13"/>
      <c r="AF7" s="14"/>
      <c r="AG7" s="14"/>
      <c r="AH7" s="14"/>
      <c r="AI7" s="8"/>
    </row>
    <row r="8" spans="2:35" ht="22.5" customHeight="1" thickBot="1">
      <c r="B8" s="1"/>
      <c r="C8" s="1" t="str">
        <f t="shared" si="0"/>
        <v>7 SFC</v>
      </c>
      <c r="D8" s="1" t="e">
        <f t="shared" si="1"/>
        <v>#VALUE!</v>
      </c>
      <c r="E8" s="39" t="s">
        <v>12</v>
      </c>
      <c r="F8" s="40"/>
      <c r="G8" s="98" t="s">
        <v>13</v>
      </c>
      <c r="H8" s="99"/>
      <c r="I8" s="41" t="s">
        <v>30</v>
      </c>
      <c r="J8" s="24"/>
      <c r="K8" s="22" t="s">
        <v>11</v>
      </c>
      <c r="L8" s="22" t="s">
        <v>11</v>
      </c>
      <c r="M8" s="22"/>
      <c r="N8" s="21" t="s">
        <v>14</v>
      </c>
      <c r="O8" s="21" t="s">
        <v>15</v>
      </c>
      <c r="P8" s="21" t="s">
        <v>1</v>
      </c>
      <c r="Q8" s="80" t="s">
        <v>2</v>
      </c>
      <c r="R8" s="80" t="s">
        <v>3</v>
      </c>
      <c r="S8" s="80" t="s">
        <v>4</v>
      </c>
      <c r="T8" s="80" t="s">
        <v>5</v>
      </c>
      <c r="U8" s="80" t="s">
        <v>6</v>
      </c>
      <c r="V8" s="80" t="s">
        <v>7</v>
      </c>
      <c r="W8" s="80" t="s">
        <v>8</v>
      </c>
      <c r="X8" s="80" t="s">
        <v>9</v>
      </c>
      <c r="Y8" s="80" t="s">
        <v>10</v>
      </c>
      <c r="Z8" s="80" t="s">
        <v>1</v>
      </c>
      <c r="AA8" s="80" t="s">
        <v>16</v>
      </c>
      <c r="AC8" s="1"/>
      <c r="AD8" s="1"/>
      <c r="AE8" s="13"/>
      <c r="AF8" s="14"/>
      <c r="AG8" s="14"/>
      <c r="AH8" s="14"/>
      <c r="AI8" s="8"/>
    </row>
    <row r="9" spans="2:35" ht="2.25" customHeight="1">
      <c r="B9" s="1"/>
      <c r="E9" s="44"/>
      <c r="F9" s="45"/>
      <c r="G9" s="44"/>
      <c r="H9" s="44"/>
      <c r="I9" s="38"/>
      <c r="J9" s="61"/>
      <c r="K9" s="46"/>
      <c r="L9" s="46"/>
      <c r="M9" s="46"/>
      <c r="N9" s="29"/>
      <c r="O9" s="29"/>
      <c r="P9" s="29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C9" s="1"/>
      <c r="AD9" s="1"/>
      <c r="AE9" s="13"/>
      <c r="AF9" s="14"/>
      <c r="AG9" s="14"/>
      <c r="AH9" s="14"/>
      <c r="AI9" s="8"/>
    </row>
    <row r="10" spans="1:35" ht="12" customHeight="1">
      <c r="A10" s="1" t="str">
        <f aca="true" t="shared" si="2" ref="A10:A76">RIGHTB(J10,5)</f>
        <v>ome 2</v>
      </c>
      <c r="B10" s="1" t="e">
        <f aca="true" t="shared" si="3" ref="B10:B76">A10*1</f>
        <v>#VALUE!</v>
      </c>
      <c r="C10" s="1" t="str">
        <f t="shared" si="0"/>
        <v>ome 1</v>
      </c>
      <c r="D10" s="1" t="e">
        <f t="shared" si="1"/>
        <v>#VALUE!</v>
      </c>
      <c r="E10" s="48" t="s">
        <v>17</v>
      </c>
      <c r="F10" s="48" t="s">
        <v>18</v>
      </c>
      <c r="G10" s="49" t="s">
        <v>17</v>
      </c>
      <c r="H10" s="49" t="s">
        <v>18</v>
      </c>
      <c r="I10" s="62" t="s">
        <v>19</v>
      </c>
      <c r="J10" s="62" t="s">
        <v>20</v>
      </c>
      <c r="K10" s="50" t="s">
        <v>21</v>
      </c>
      <c r="L10" s="50" t="s">
        <v>22</v>
      </c>
      <c r="M10" s="50" t="s">
        <v>23</v>
      </c>
      <c r="N10" s="33">
        <v>40790</v>
      </c>
      <c r="O10" s="33">
        <v>40867</v>
      </c>
      <c r="P10" s="33">
        <v>40951</v>
      </c>
      <c r="Q10" s="82">
        <v>40965</v>
      </c>
      <c r="R10" s="82">
        <v>40979</v>
      </c>
      <c r="S10" s="82">
        <v>41028</v>
      </c>
      <c r="T10" s="82">
        <v>41076</v>
      </c>
      <c r="U10" s="82">
        <v>41105</v>
      </c>
      <c r="V10" s="82">
        <v>41126</v>
      </c>
      <c r="W10" s="82">
        <v>41154</v>
      </c>
      <c r="X10" s="82">
        <v>41210</v>
      </c>
      <c r="Y10" s="82">
        <v>41231</v>
      </c>
      <c r="Z10" s="82">
        <v>41308</v>
      </c>
      <c r="AA10" s="82">
        <v>41329</v>
      </c>
      <c r="AC10" s="1"/>
      <c r="AD10" s="1"/>
      <c r="AE10" s="43"/>
      <c r="AF10" s="14"/>
      <c r="AG10" s="14"/>
      <c r="AH10" s="14"/>
      <c r="AI10" s="8"/>
    </row>
    <row r="11" spans="1:35" ht="12" customHeight="1">
      <c r="A11" s="1" t="str">
        <f t="shared" si="2"/>
        <v>0</v>
      </c>
      <c r="B11" s="1">
        <f t="shared" si="3"/>
        <v>0</v>
      </c>
      <c r="C11" s="1" t="str">
        <f t="shared" si="0"/>
        <v>00975</v>
      </c>
      <c r="D11" s="1">
        <f t="shared" si="1"/>
        <v>975</v>
      </c>
      <c r="E11" s="49">
        <v>1</v>
      </c>
      <c r="F11" s="49" t="s">
        <v>24</v>
      </c>
      <c r="G11" s="49">
        <v>91</v>
      </c>
      <c r="H11" s="49">
        <v>0</v>
      </c>
      <c r="I11" s="63" t="s">
        <v>31</v>
      </c>
      <c r="J11" s="52">
        <v>0</v>
      </c>
      <c r="K11" s="51">
        <v>97500000</v>
      </c>
      <c r="L11" s="52" t="s">
        <v>32</v>
      </c>
      <c r="M11" s="52">
        <v>0</v>
      </c>
      <c r="N11" s="53">
        <v>0</v>
      </c>
      <c r="O11" s="53">
        <v>0</v>
      </c>
      <c r="P11" s="53">
        <v>11.25</v>
      </c>
      <c r="Q11" s="83">
        <v>7</v>
      </c>
      <c r="R11" s="83">
        <v>0</v>
      </c>
      <c r="S11" s="83">
        <v>14</v>
      </c>
      <c r="T11" s="83">
        <v>0</v>
      </c>
      <c r="U11" s="83">
        <v>0</v>
      </c>
      <c r="V11" s="83">
        <v>0</v>
      </c>
      <c r="W11" s="83">
        <v>25</v>
      </c>
      <c r="X11" s="83">
        <v>0</v>
      </c>
      <c r="Y11" s="83">
        <v>45</v>
      </c>
      <c r="Z11" s="83">
        <v>0</v>
      </c>
      <c r="AA11" s="83">
        <v>0</v>
      </c>
      <c r="AC11" s="54"/>
      <c r="AD11" s="55"/>
      <c r="AE11" s="55"/>
      <c r="AF11" s="55"/>
      <c r="AG11" s="14"/>
      <c r="AH11" s="14"/>
      <c r="AI11" s="8"/>
    </row>
    <row r="12" spans="1:35" ht="12" customHeight="1">
      <c r="A12" s="1" t="str">
        <f t="shared" si="2"/>
        <v>0</v>
      </c>
      <c r="B12" s="1">
        <f t="shared" si="3"/>
        <v>0</v>
      </c>
      <c r="C12" s="1" t="str">
        <f t="shared" si="0"/>
        <v>01229</v>
      </c>
      <c r="D12" s="1">
        <f t="shared" si="1"/>
        <v>1229</v>
      </c>
      <c r="E12" s="49">
        <v>2</v>
      </c>
      <c r="F12" s="49">
        <v>4</v>
      </c>
      <c r="G12" s="49">
        <v>87</v>
      </c>
      <c r="H12" s="49">
        <v>30</v>
      </c>
      <c r="I12" s="63" t="s">
        <v>33</v>
      </c>
      <c r="J12" s="52">
        <v>0</v>
      </c>
      <c r="K12" s="51">
        <v>122900000</v>
      </c>
      <c r="L12" s="52" t="s">
        <v>34</v>
      </c>
      <c r="M12" s="52">
        <v>0</v>
      </c>
      <c r="N12" s="53">
        <v>0</v>
      </c>
      <c r="O12" s="53">
        <v>0</v>
      </c>
      <c r="P12" s="53">
        <v>0</v>
      </c>
      <c r="Q12" s="83">
        <v>0</v>
      </c>
      <c r="R12" s="83">
        <v>0</v>
      </c>
      <c r="S12" s="83">
        <v>0</v>
      </c>
      <c r="T12" s="83">
        <v>15</v>
      </c>
      <c r="U12" s="83">
        <v>30</v>
      </c>
      <c r="V12" s="83">
        <v>0</v>
      </c>
      <c r="W12" s="83">
        <v>12</v>
      </c>
      <c r="X12" s="83">
        <v>0</v>
      </c>
      <c r="Y12" s="83">
        <v>0</v>
      </c>
      <c r="Z12" s="83">
        <v>0</v>
      </c>
      <c r="AA12" s="83">
        <v>30</v>
      </c>
      <c r="AC12" s="54"/>
      <c r="AD12" s="55"/>
      <c r="AE12" s="55"/>
      <c r="AF12" s="55"/>
      <c r="AG12" s="14"/>
      <c r="AH12" s="14"/>
      <c r="AI12" s="8"/>
    </row>
    <row r="13" spans="1:35" ht="12" customHeight="1">
      <c r="A13" s="1" t="str">
        <f t="shared" si="2"/>
        <v>0</v>
      </c>
      <c r="B13" s="1">
        <f t="shared" si="3"/>
        <v>0</v>
      </c>
      <c r="C13" s="1" t="str">
        <f t="shared" si="0"/>
        <v>01018</v>
      </c>
      <c r="D13" s="1">
        <f t="shared" si="1"/>
        <v>1018</v>
      </c>
      <c r="E13" s="49">
        <v>3</v>
      </c>
      <c r="F13" s="49">
        <v>1</v>
      </c>
      <c r="G13" s="49">
        <v>75</v>
      </c>
      <c r="H13" s="49">
        <v>75</v>
      </c>
      <c r="I13" s="97" t="s">
        <v>547</v>
      </c>
      <c r="J13" s="52">
        <v>0</v>
      </c>
      <c r="K13" s="51">
        <v>101800000</v>
      </c>
      <c r="L13" s="52" t="s">
        <v>36</v>
      </c>
      <c r="M13" s="52">
        <v>0</v>
      </c>
      <c r="N13" s="53">
        <v>0</v>
      </c>
      <c r="O13" s="53">
        <v>0</v>
      </c>
      <c r="P13" s="5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15</v>
      </c>
      <c r="AA13" s="83">
        <v>60</v>
      </c>
      <c r="AC13" s="54"/>
      <c r="AD13" s="55"/>
      <c r="AE13" s="57"/>
      <c r="AF13" s="55"/>
      <c r="AG13" s="14"/>
      <c r="AH13" s="14"/>
      <c r="AI13" s="8"/>
    </row>
    <row r="14" spans="1:35" ht="12" customHeight="1">
      <c r="A14" s="1" t="str">
        <f t="shared" si="2"/>
        <v>0</v>
      </c>
      <c r="B14" s="1">
        <f t="shared" si="3"/>
        <v>0</v>
      </c>
      <c r="C14" s="1" t="str">
        <f t="shared" si="0"/>
        <v>00995</v>
      </c>
      <c r="D14" s="1">
        <f t="shared" si="1"/>
        <v>995</v>
      </c>
      <c r="E14" s="49">
        <v>4</v>
      </c>
      <c r="F14" s="49" t="s">
        <v>24</v>
      </c>
      <c r="G14" s="49">
        <v>70</v>
      </c>
      <c r="H14" s="49">
        <v>0</v>
      </c>
      <c r="I14" s="63" t="s">
        <v>37</v>
      </c>
      <c r="J14" s="52">
        <v>0</v>
      </c>
      <c r="K14" s="51">
        <v>99500000</v>
      </c>
      <c r="L14" s="52" t="s">
        <v>38</v>
      </c>
      <c r="M14" s="52">
        <v>0</v>
      </c>
      <c r="N14" s="53">
        <v>0</v>
      </c>
      <c r="O14" s="53">
        <v>0</v>
      </c>
      <c r="P14" s="53">
        <v>15</v>
      </c>
      <c r="Q14" s="83">
        <v>25</v>
      </c>
      <c r="R14" s="83">
        <v>0</v>
      </c>
      <c r="S14" s="83">
        <v>20</v>
      </c>
      <c r="T14" s="83">
        <v>0</v>
      </c>
      <c r="U14" s="83">
        <v>13</v>
      </c>
      <c r="V14" s="83">
        <v>0</v>
      </c>
      <c r="W14" s="83">
        <v>12</v>
      </c>
      <c r="X14" s="83">
        <v>0</v>
      </c>
      <c r="Y14" s="83">
        <v>12</v>
      </c>
      <c r="Z14" s="83">
        <v>0</v>
      </c>
      <c r="AA14" s="83">
        <v>0</v>
      </c>
      <c r="AC14" s="54"/>
      <c r="AD14" s="55"/>
      <c r="AE14" s="55"/>
      <c r="AF14" s="55"/>
      <c r="AG14" s="14"/>
      <c r="AH14" s="14"/>
      <c r="AI14" s="8"/>
    </row>
    <row r="15" spans="1:35" ht="12" customHeight="1">
      <c r="A15" s="1" t="str">
        <f t="shared" si="2"/>
        <v>0</v>
      </c>
      <c r="B15" s="1">
        <f t="shared" si="3"/>
        <v>0</v>
      </c>
      <c r="C15" s="1" t="str">
        <f t="shared" si="0"/>
        <v>00905</v>
      </c>
      <c r="D15" s="1">
        <f t="shared" si="1"/>
        <v>905</v>
      </c>
      <c r="E15" s="49">
        <v>5</v>
      </c>
      <c r="F15" s="49">
        <v>5</v>
      </c>
      <c r="G15" s="49">
        <v>65</v>
      </c>
      <c r="H15" s="49">
        <v>13</v>
      </c>
      <c r="I15" s="63" t="s">
        <v>39</v>
      </c>
      <c r="J15" s="52">
        <v>0</v>
      </c>
      <c r="K15" s="51">
        <v>90500000</v>
      </c>
      <c r="L15" s="52" t="s">
        <v>40</v>
      </c>
      <c r="M15" s="52">
        <v>0</v>
      </c>
      <c r="N15" s="53">
        <v>0</v>
      </c>
      <c r="O15" s="53">
        <v>0</v>
      </c>
      <c r="P15" s="5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15</v>
      </c>
      <c r="W15" s="83">
        <v>12</v>
      </c>
      <c r="X15" s="83">
        <v>0</v>
      </c>
      <c r="Y15" s="83">
        <v>25</v>
      </c>
      <c r="Z15" s="83">
        <v>0</v>
      </c>
      <c r="AA15" s="83">
        <v>13</v>
      </c>
      <c r="AC15" s="54"/>
      <c r="AD15" s="55"/>
      <c r="AE15" s="55"/>
      <c r="AF15" s="55"/>
      <c r="AG15" s="14"/>
      <c r="AH15" s="14"/>
      <c r="AI15" s="8"/>
    </row>
    <row r="16" spans="1:35" ht="12" customHeight="1">
      <c r="A16" s="1" t="str">
        <f t="shared" si="2"/>
        <v>0</v>
      </c>
      <c r="B16" s="1">
        <f t="shared" si="3"/>
        <v>0</v>
      </c>
      <c r="C16" s="1" t="str">
        <f t="shared" si="0"/>
        <v>01020</v>
      </c>
      <c r="D16" s="1">
        <f t="shared" si="1"/>
        <v>1020</v>
      </c>
      <c r="E16" s="49">
        <v>6</v>
      </c>
      <c r="F16" s="49">
        <v>2</v>
      </c>
      <c r="G16" s="49">
        <v>60</v>
      </c>
      <c r="H16" s="49">
        <v>60</v>
      </c>
      <c r="I16" s="63" t="s">
        <v>41</v>
      </c>
      <c r="J16" s="52">
        <v>0</v>
      </c>
      <c r="K16" s="51">
        <v>102000000</v>
      </c>
      <c r="L16" s="52" t="s">
        <v>42</v>
      </c>
      <c r="M16" s="52">
        <v>0</v>
      </c>
      <c r="N16" s="53">
        <v>0</v>
      </c>
      <c r="O16" s="53">
        <v>0</v>
      </c>
      <c r="P16" s="5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15</v>
      </c>
      <c r="AA16" s="83">
        <v>45</v>
      </c>
      <c r="AC16" s="54"/>
      <c r="AD16" s="55"/>
      <c r="AE16" s="55"/>
      <c r="AF16" s="55"/>
      <c r="AG16" s="14"/>
      <c r="AH16" s="14"/>
      <c r="AI16" s="8"/>
    </row>
    <row r="17" spans="1:35" ht="12" customHeight="1">
      <c r="A17" s="1" t="str">
        <f t="shared" si="2"/>
        <v>0</v>
      </c>
      <c r="B17" s="1">
        <f t="shared" si="3"/>
        <v>0</v>
      </c>
      <c r="C17" s="1" t="str">
        <f t="shared" si="0"/>
        <v>00790</v>
      </c>
      <c r="D17" s="1">
        <f t="shared" si="1"/>
        <v>790</v>
      </c>
      <c r="E17" s="49">
        <v>7</v>
      </c>
      <c r="F17" s="49">
        <v>5</v>
      </c>
      <c r="G17" s="49">
        <v>49.25</v>
      </c>
      <c r="H17" s="49">
        <v>13</v>
      </c>
      <c r="I17" s="63" t="s">
        <v>43</v>
      </c>
      <c r="J17" s="52">
        <v>0</v>
      </c>
      <c r="K17" s="51">
        <v>79000000</v>
      </c>
      <c r="L17" s="52" t="s">
        <v>44</v>
      </c>
      <c r="M17" s="52">
        <v>0</v>
      </c>
      <c r="N17" s="53">
        <v>0</v>
      </c>
      <c r="O17" s="53">
        <v>0</v>
      </c>
      <c r="P17" s="5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11.25</v>
      </c>
      <c r="Y17" s="83">
        <v>25</v>
      </c>
      <c r="Z17" s="83">
        <v>0</v>
      </c>
      <c r="AA17" s="83">
        <v>13</v>
      </c>
      <c r="AC17" s="54"/>
      <c r="AD17" s="55"/>
      <c r="AE17" s="55"/>
      <c r="AF17" s="55"/>
      <c r="AG17" s="14"/>
      <c r="AH17" s="14"/>
      <c r="AI17" s="8"/>
    </row>
    <row r="18" spans="1:35" ht="12" customHeight="1">
      <c r="A18" s="1" t="str">
        <f t="shared" si="2"/>
        <v>0</v>
      </c>
      <c r="B18" s="1">
        <f t="shared" si="3"/>
        <v>0</v>
      </c>
      <c r="C18" s="1" t="str">
        <f t="shared" si="0"/>
        <v>00396</v>
      </c>
      <c r="D18" s="1">
        <f t="shared" si="1"/>
        <v>396</v>
      </c>
      <c r="E18" s="49">
        <v>8</v>
      </c>
      <c r="F18" s="49">
        <v>5</v>
      </c>
      <c r="G18" s="49">
        <v>40</v>
      </c>
      <c r="H18" s="49">
        <v>13</v>
      </c>
      <c r="I18" s="63" t="s">
        <v>45</v>
      </c>
      <c r="J18" s="52">
        <v>0</v>
      </c>
      <c r="K18" s="51">
        <v>39600000</v>
      </c>
      <c r="L18" s="52" t="s">
        <v>46</v>
      </c>
      <c r="M18" s="52">
        <v>0</v>
      </c>
      <c r="N18" s="53">
        <v>0</v>
      </c>
      <c r="O18" s="53">
        <v>0</v>
      </c>
      <c r="P18" s="5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15</v>
      </c>
      <c r="Y18" s="83">
        <v>12</v>
      </c>
      <c r="Z18" s="83">
        <v>0</v>
      </c>
      <c r="AA18" s="83">
        <v>13</v>
      </c>
      <c r="AC18" s="54"/>
      <c r="AD18" s="55"/>
      <c r="AE18" s="55"/>
      <c r="AF18" s="55"/>
      <c r="AG18" s="14"/>
      <c r="AH18" s="14"/>
      <c r="AI18" s="8"/>
    </row>
    <row r="19" spans="1:35" ht="12" customHeight="1">
      <c r="A19" s="1" t="str">
        <f t="shared" si="2"/>
        <v>0</v>
      </c>
      <c r="B19" s="1">
        <f t="shared" si="3"/>
        <v>0</v>
      </c>
      <c r="C19" s="1" t="str">
        <f t="shared" si="0"/>
        <v>00467</v>
      </c>
      <c r="D19" s="1">
        <f t="shared" si="1"/>
        <v>467</v>
      </c>
      <c r="E19" s="49">
        <v>9</v>
      </c>
      <c r="F19" s="49">
        <v>3</v>
      </c>
      <c r="G19" s="49">
        <v>35</v>
      </c>
      <c r="H19" s="49">
        <v>35</v>
      </c>
      <c r="I19" s="63" t="s">
        <v>47</v>
      </c>
      <c r="J19" s="52">
        <v>0</v>
      </c>
      <c r="K19" s="51">
        <v>46700000</v>
      </c>
      <c r="L19" s="52" t="s">
        <v>48</v>
      </c>
      <c r="M19" s="52">
        <v>0</v>
      </c>
      <c r="N19" s="53">
        <v>0</v>
      </c>
      <c r="O19" s="53">
        <v>0</v>
      </c>
      <c r="P19" s="5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15</v>
      </c>
      <c r="AA19" s="83">
        <v>20</v>
      </c>
      <c r="AC19" s="54"/>
      <c r="AD19" s="55"/>
      <c r="AE19" s="55"/>
      <c r="AF19" s="55"/>
      <c r="AG19" s="14"/>
      <c r="AH19" s="14"/>
      <c r="AI19" s="8"/>
    </row>
    <row r="20" spans="1:35" ht="12" customHeight="1">
      <c r="A20" s="1" t="str">
        <f t="shared" si="2"/>
        <v>0</v>
      </c>
      <c r="B20" s="1">
        <f t="shared" si="3"/>
        <v>0</v>
      </c>
      <c r="C20" s="1" t="str">
        <f t="shared" si="0"/>
        <v>01145</v>
      </c>
      <c r="D20" s="1">
        <f t="shared" si="1"/>
        <v>1145</v>
      </c>
      <c r="E20" s="49">
        <v>10</v>
      </c>
      <c r="F20" s="49" t="s">
        <v>24</v>
      </c>
      <c r="G20" s="49">
        <v>27</v>
      </c>
      <c r="H20" s="49">
        <v>0</v>
      </c>
      <c r="I20" s="63" t="s">
        <v>49</v>
      </c>
      <c r="J20" s="52">
        <v>0</v>
      </c>
      <c r="K20" s="51">
        <v>114500000</v>
      </c>
      <c r="L20" s="52" t="s">
        <v>50</v>
      </c>
      <c r="M20" s="52">
        <v>0</v>
      </c>
      <c r="N20" s="53">
        <v>0</v>
      </c>
      <c r="O20" s="53">
        <v>0</v>
      </c>
      <c r="P20" s="53">
        <v>0</v>
      </c>
      <c r="Q20" s="83">
        <v>7</v>
      </c>
      <c r="R20" s="83">
        <v>0</v>
      </c>
      <c r="S20" s="83">
        <v>0</v>
      </c>
      <c r="T20" s="83">
        <v>0</v>
      </c>
      <c r="U20" s="83">
        <v>13</v>
      </c>
      <c r="V20" s="83">
        <v>0</v>
      </c>
      <c r="W20" s="83">
        <v>7</v>
      </c>
      <c r="X20" s="83">
        <v>0</v>
      </c>
      <c r="Y20" s="83">
        <v>0</v>
      </c>
      <c r="Z20" s="83">
        <v>0</v>
      </c>
      <c r="AA20" s="83">
        <v>0</v>
      </c>
      <c r="AC20" s="54"/>
      <c r="AD20" s="55"/>
      <c r="AE20" s="55"/>
      <c r="AF20" s="55"/>
      <c r="AG20" s="14"/>
      <c r="AH20" s="14"/>
      <c r="AI20" s="8"/>
    </row>
    <row r="21" spans="1:35" ht="12" customHeight="1">
      <c r="A21" s="1" t="str">
        <f t="shared" si="2"/>
        <v>0</v>
      </c>
      <c r="B21" s="1">
        <f t="shared" si="3"/>
        <v>0</v>
      </c>
      <c r="C21" s="1" t="str">
        <f t="shared" si="0"/>
        <v>00082</v>
      </c>
      <c r="D21" s="1">
        <f t="shared" si="1"/>
        <v>82</v>
      </c>
      <c r="E21" s="49">
        <v>10</v>
      </c>
      <c r="F21" s="49" t="s">
        <v>24</v>
      </c>
      <c r="G21" s="49">
        <v>27</v>
      </c>
      <c r="H21" s="49">
        <v>0</v>
      </c>
      <c r="I21" s="63" t="s">
        <v>51</v>
      </c>
      <c r="J21" s="52">
        <v>0</v>
      </c>
      <c r="K21" s="51">
        <v>8200000</v>
      </c>
      <c r="L21" s="52" t="s">
        <v>52</v>
      </c>
      <c r="M21" s="52">
        <v>0</v>
      </c>
      <c r="N21" s="53">
        <v>0</v>
      </c>
      <c r="O21" s="53">
        <v>0</v>
      </c>
      <c r="P21" s="5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15</v>
      </c>
      <c r="Y21" s="83">
        <v>12</v>
      </c>
      <c r="Z21" s="83">
        <v>0</v>
      </c>
      <c r="AA21" s="83">
        <v>0</v>
      </c>
      <c r="AC21" s="54"/>
      <c r="AD21" s="55"/>
      <c r="AE21" s="55"/>
      <c r="AF21" s="55"/>
      <c r="AG21" s="14"/>
      <c r="AH21" s="14"/>
      <c r="AI21" s="8"/>
    </row>
    <row r="22" spans="1:35" ht="12" customHeight="1">
      <c r="A22" s="1" t="str">
        <f t="shared" si="2"/>
        <v>0</v>
      </c>
      <c r="B22" s="1">
        <f t="shared" si="3"/>
        <v>0</v>
      </c>
      <c r="C22" s="1" t="str">
        <f t="shared" si="0"/>
        <v>01188</v>
      </c>
      <c r="D22" s="1">
        <f t="shared" si="1"/>
        <v>1188</v>
      </c>
      <c r="E22" s="49">
        <v>12</v>
      </c>
      <c r="F22" s="49" t="s">
        <v>24</v>
      </c>
      <c r="G22" s="49">
        <v>12</v>
      </c>
      <c r="H22" s="49">
        <v>0</v>
      </c>
      <c r="I22" s="63" t="s">
        <v>53</v>
      </c>
      <c r="J22" s="52">
        <v>0</v>
      </c>
      <c r="K22" s="51">
        <v>118800000</v>
      </c>
      <c r="L22" s="52" t="s">
        <v>54</v>
      </c>
      <c r="M22" s="52">
        <v>0</v>
      </c>
      <c r="N22" s="53">
        <v>2.5</v>
      </c>
      <c r="O22" s="53">
        <v>0</v>
      </c>
      <c r="P22" s="53">
        <v>0</v>
      </c>
      <c r="Q22" s="83">
        <v>12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C22" s="54"/>
      <c r="AD22" s="55"/>
      <c r="AE22" s="55"/>
      <c r="AF22" s="55"/>
      <c r="AG22" s="14"/>
      <c r="AH22" s="14"/>
      <c r="AI22" s="8"/>
    </row>
    <row r="23" spans="1:35" ht="12" customHeight="1">
      <c r="A23" s="1" t="str">
        <f t="shared" si="2"/>
        <v>0</v>
      </c>
      <c r="B23" s="1">
        <f t="shared" si="3"/>
        <v>0</v>
      </c>
      <c r="C23" s="1" t="str">
        <f t="shared" si="0"/>
        <v>01407</v>
      </c>
      <c r="D23" s="1">
        <f t="shared" si="1"/>
        <v>1407</v>
      </c>
      <c r="E23" s="49">
        <v>13</v>
      </c>
      <c r="F23" s="49" t="s">
        <v>24</v>
      </c>
      <c r="G23" s="49">
        <v>11.25</v>
      </c>
      <c r="H23" s="49">
        <v>0</v>
      </c>
      <c r="I23" s="63" t="s">
        <v>55</v>
      </c>
      <c r="J23" s="52">
        <v>0</v>
      </c>
      <c r="K23" s="51">
        <v>140700000</v>
      </c>
      <c r="L23" s="52" t="s">
        <v>56</v>
      </c>
      <c r="M23" s="52">
        <v>0</v>
      </c>
      <c r="N23" s="53">
        <v>0</v>
      </c>
      <c r="O23" s="53">
        <v>0</v>
      </c>
      <c r="P23" s="5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11.25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C23" s="54"/>
      <c r="AD23" s="55"/>
      <c r="AE23" s="55"/>
      <c r="AF23" s="55"/>
      <c r="AG23" s="14"/>
      <c r="AH23" s="14"/>
      <c r="AI23" s="8"/>
    </row>
    <row r="24" spans="1:35" ht="12" customHeight="1">
      <c r="A24" s="1" t="str">
        <f t="shared" si="2"/>
        <v>0</v>
      </c>
      <c r="B24" s="1">
        <f t="shared" si="3"/>
        <v>0</v>
      </c>
      <c r="C24" s="1" t="str">
        <f t="shared" si="0"/>
        <v>00040</v>
      </c>
      <c r="D24" s="1">
        <f t="shared" si="1"/>
        <v>40</v>
      </c>
      <c r="E24" s="49">
        <v>13</v>
      </c>
      <c r="F24" s="49" t="s">
        <v>24</v>
      </c>
      <c r="G24" s="49">
        <v>11.25</v>
      </c>
      <c r="H24" s="49">
        <v>0</v>
      </c>
      <c r="I24" s="63" t="s">
        <v>57</v>
      </c>
      <c r="J24" s="52">
        <v>0</v>
      </c>
      <c r="K24" s="51">
        <v>4000000</v>
      </c>
      <c r="L24" s="52" t="s">
        <v>58</v>
      </c>
      <c r="M24" s="52">
        <v>0</v>
      </c>
      <c r="N24" s="53">
        <v>0</v>
      </c>
      <c r="O24" s="53">
        <v>0</v>
      </c>
      <c r="P24" s="53">
        <v>0</v>
      </c>
      <c r="Q24" s="83">
        <v>0</v>
      </c>
      <c r="R24" s="83">
        <v>0</v>
      </c>
      <c r="S24" s="83">
        <v>0</v>
      </c>
      <c r="T24" s="83">
        <v>11.25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C24" s="54"/>
      <c r="AD24" s="55"/>
      <c r="AE24" s="55"/>
      <c r="AF24" s="55"/>
      <c r="AG24" s="14"/>
      <c r="AH24" s="14"/>
      <c r="AI24" s="8"/>
    </row>
    <row r="25" spans="1:35" ht="12" customHeight="1">
      <c r="A25" s="1" t="str">
        <f t="shared" si="2"/>
        <v>0</v>
      </c>
      <c r="B25" s="1">
        <f t="shared" si="3"/>
        <v>0</v>
      </c>
      <c r="C25" s="1" t="str">
        <f t="shared" si="0"/>
        <v>01314</v>
      </c>
      <c r="D25" s="1">
        <f t="shared" si="1"/>
        <v>1314</v>
      </c>
      <c r="E25" s="49">
        <v>15</v>
      </c>
      <c r="F25" s="49" t="s">
        <v>24</v>
      </c>
      <c r="G25" s="49">
        <v>7</v>
      </c>
      <c r="H25" s="49">
        <v>0</v>
      </c>
      <c r="I25" s="63" t="s">
        <v>59</v>
      </c>
      <c r="J25" s="52">
        <v>0</v>
      </c>
      <c r="K25" s="51">
        <v>131400000</v>
      </c>
      <c r="L25" s="52" t="s">
        <v>60</v>
      </c>
      <c r="M25" s="52">
        <v>0</v>
      </c>
      <c r="N25" s="53">
        <v>0</v>
      </c>
      <c r="O25" s="53">
        <v>0</v>
      </c>
      <c r="P25" s="53">
        <v>15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7</v>
      </c>
      <c r="X25" s="83">
        <v>0</v>
      </c>
      <c r="Y25" s="83">
        <v>0</v>
      </c>
      <c r="Z25" s="83">
        <v>0</v>
      </c>
      <c r="AA25" s="83">
        <v>0</v>
      </c>
      <c r="AE25" s="13"/>
      <c r="AF25" s="14"/>
      <c r="AG25" s="14"/>
      <c r="AH25" s="14"/>
      <c r="AI25" s="8"/>
    </row>
    <row r="26" spans="1:35" ht="12" customHeight="1">
      <c r="A26" s="1" t="str">
        <f t="shared" si="2"/>
        <v>0</v>
      </c>
      <c r="B26" s="1">
        <f t="shared" si="3"/>
        <v>0</v>
      </c>
      <c r="C26" s="1" t="str">
        <f t="shared" si="0"/>
        <v>01289</v>
      </c>
      <c r="D26" s="1">
        <f t="shared" si="1"/>
        <v>1289</v>
      </c>
      <c r="E26" s="49">
        <v>15</v>
      </c>
      <c r="F26" s="49" t="s">
        <v>24</v>
      </c>
      <c r="G26" s="49">
        <v>7</v>
      </c>
      <c r="H26" s="49">
        <v>0</v>
      </c>
      <c r="I26" s="63" t="s">
        <v>61</v>
      </c>
      <c r="J26" s="52">
        <v>0</v>
      </c>
      <c r="K26" s="51">
        <v>128900000</v>
      </c>
      <c r="L26" s="52" t="s">
        <v>62</v>
      </c>
      <c r="M26" s="52">
        <v>0</v>
      </c>
      <c r="N26" s="53">
        <v>0</v>
      </c>
      <c r="O26" s="53">
        <v>0</v>
      </c>
      <c r="P26" s="53">
        <v>0</v>
      </c>
      <c r="Q26" s="83">
        <v>7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E26" s="13"/>
      <c r="AF26" s="14"/>
      <c r="AG26" s="14"/>
      <c r="AH26" s="14"/>
      <c r="AI26" s="8"/>
    </row>
    <row r="27" spans="1:35" ht="12" customHeight="1">
      <c r="A27" s="1">
        <f t="shared" si="2"/>
      </c>
      <c r="B27" s="1" t="e">
        <f t="shared" si="3"/>
        <v>#VALUE!</v>
      </c>
      <c r="C27" s="1">
        <f t="shared" si="0"/>
      </c>
      <c r="D27" s="1" t="e">
        <f t="shared" si="1"/>
        <v>#VALUE!</v>
      </c>
      <c r="E27" s="31"/>
      <c r="F27" s="31"/>
      <c r="G27" s="31"/>
      <c r="H27" s="31"/>
      <c r="I27" s="1"/>
      <c r="J27" s="1"/>
      <c r="K27" s="22"/>
      <c r="L27" s="1"/>
      <c r="M27" s="1"/>
      <c r="N27" s="15"/>
      <c r="O27" s="15"/>
      <c r="P27" s="15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E27" s="13"/>
      <c r="AF27" s="14"/>
      <c r="AG27" s="14"/>
      <c r="AH27" s="14"/>
      <c r="AI27" s="8"/>
    </row>
    <row r="28" spans="2:35" ht="12" customHeight="1">
      <c r="B28" s="1"/>
      <c r="E28" s="31"/>
      <c r="F28" s="31"/>
      <c r="G28" s="31"/>
      <c r="H28" s="31"/>
      <c r="I28" s="1"/>
      <c r="J28" s="1"/>
      <c r="K28" s="22"/>
      <c r="L28" s="1"/>
      <c r="M28" s="1"/>
      <c r="N28" s="15"/>
      <c r="O28" s="15"/>
      <c r="P28" s="15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E28" s="13"/>
      <c r="AF28" s="14"/>
      <c r="AG28" s="14"/>
      <c r="AH28" s="14"/>
      <c r="AI28" s="8"/>
    </row>
    <row r="29" spans="2:35" ht="12" customHeight="1">
      <c r="B29" s="1"/>
      <c r="E29" s="31"/>
      <c r="F29" s="31"/>
      <c r="G29" s="31"/>
      <c r="H29" s="31"/>
      <c r="I29" s="1"/>
      <c r="J29" s="1"/>
      <c r="K29" s="22"/>
      <c r="L29" s="1"/>
      <c r="M29" s="1"/>
      <c r="N29" s="15"/>
      <c r="O29" s="15"/>
      <c r="P29" s="15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E29" s="13"/>
      <c r="AF29" s="14"/>
      <c r="AG29" s="14"/>
      <c r="AH29" s="14"/>
      <c r="AI29" s="8"/>
    </row>
    <row r="30" spans="2:35" ht="12" customHeight="1">
      <c r="B30" s="1"/>
      <c r="E30" s="31"/>
      <c r="F30" s="31"/>
      <c r="G30" s="31"/>
      <c r="H30" s="31"/>
      <c r="I30" s="1"/>
      <c r="J30" s="1"/>
      <c r="K30" s="22"/>
      <c r="L30" s="1"/>
      <c r="M30" s="1"/>
      <c r="N30" s="15"/>
      <c r="O30" s="15"/>
      <c r="P30" s="15"/>
      <c r="Q30" s="68" t="s">
        <v>544</v>
      </c>
      <c r="R30" s="68"/>
      <c r="S30" s="68"/>
      <c r="T30" s="68"/>
      <c r="U30" s="68"/>
      <c r="V30" s="68"/>
      <c r="W30" s="68"/>
      <c r="X30" s="84"/>
      <c r="Y30" s="84"/>
      <c r="Z30" s="84"/>
      <c r="AA30" s="84"/>
      <c r="AE30" s="13"/>
      <c r="AF30" s="14"/>
      <c r="AG30" s="14"/>
      <c r="AH30" s="14"/>
      <c r="AI30" s="8"/>
    </row>
    <row r="31" spans="1:35" ht="12" customHeight="1" thickBot="1">
      <c r="A31" s="1">
        <f t="shared" si="2"/>
      </c>
      <c r="B31" s="1" t="e">
        <f t="shared" si="3"/>
        <v>#VALUE!</v>
      </c>
      <c r="C31" s="1">
        <f t="shared" si="0"/>
      </c>
      <c r="D31" s="1" t="e">
        <f t="shared" si="1"/>
        <v>#VALUE!</v>
      </c>
      <c r="E31" s="31"/>
      <c r="F31" s="31"/>
      <c r="G31" s="31"/>
      <c r="H31" s="31"/>
      <c r="I31" s="1"/>
      <c r="J31" s="1"/>
      <c r="K31" s="22"/>
      <c r="L31" s="1"/>
      <c r="M31" s="1"/>
      <c r="N31" s="15"/>
      <c r="O31" s="15"/>
      <c r="P31" s="15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15"/>
      <c r="AE31" s="13"/>
      <c r="AF31" s="14"/>
      <c r="AG31" s="14"/>
      <c r="AH31" s="14"/>
      <c r="AI31" s="8"/>
    </row>
    <row r="32" spans="1:35" ht="21.75" customHeight="1" thickBot="1">
      <c r="A32" s="1" t="str">
        <f t="shared" si="2"/>
        <v>.</v>
      </c>
      <c r="B32" s="1" t="e">
        <f t="shared" si="3"/>
        <v>#VALUE!</v>
      </c>
      <c r="C32" s="1" t="str">
        <f t="shared" si="0"/>
        <v>  SMD</v>
      </c>
      <c r="D32" s="1" t="e">
        <f t="shared" si="1"/>
        <v>#VALUE!</v>
      </c>
      <c r="E32" s="39" t="s">
        <v>12</v>
      </c>
      <c r="F32" s="40"/>
      <c r="G32" s="98" t="s">
        <v>13</v>
      </c>
      <c r="H32" s="99"/>
      <c r="I32" s="41" t="s">
        <v>90</v>
      </c>
      <c r="J32" s="42" t="s">
        <v>11</v>
      </c>
      <c r="K32" s="22"/>
      <c r="L32" s="22"/>
      <c r="M32" s="22"/>
      <c r="N32" s="21" t="s">
        <v>9</v>
      </c>
      <c r="O32" s="21" t="s">
        <v>15</v>
      </c>
      <c r="P32" s="21" t="s">
        <v>1</v>
      </c>
      <c r="Q32" s="80" t="s">
        <v>2</v>
      </c>
      <c r="R32" s="80" t="s">
        <v>3</v>
      </c>
      <c r="S32" s="80" t="s">
        <v>4</v>
      </c>
      <c r="T32" s="80" t="s">
        <v>5</v>
      </c>
      <c r="U32" s="80" t="s">
        <v>6</v>
      </c>
      <c r="V32" s="80" t="s">
        <v>7</v>
      </c>
      <c r="W32" s="80" t="s">
        <v>8</v>
      </c>
      <c r="X32" s="80" t="s">
        <v>9</v>
      </c>
      <c r="Y32" s="80" t="s">
        <v>10</v>
      </c>
      <c r="Z32" s="80" t="s">
        <v>1</v>
      </c>
      <c r="AA32" s="80" t="s">
        <v>91</v>
      </c>
      <c r="AB32" s="15"/>
      <c r="AC32" s="59"/>
      <c r="AE32" s="13"/>
      <c r="AF32" s="14"/>
      <c r="AG32" s="14"/>
      <c r="AH32" s="14"/>
      <c r="AI32" s="8"/>
    </row>
    <row r="33" spans="1:35" ht="12" customHeight="1">
      <c r="A33" s="1">
        <f t="shared" si="2"/>
      </c>
      <c r="B33" s="1" t="e">
        <f t="shared" si="3"/>
        <v>#VALUE!</v>
      </c>
      <c r="C33" s="1">
        <f t="shared" si="0"/>
      </c>
      <c r="D33" s="1" t="e">
        <f t="shared" si="1"/>
        <v>#VALUE!</v>
      </c>
      <c r="E33" s="44"/>
      <c r="F33" s="45"/>
      <c r="G33" s="44"/>
      <c r="H33" s="44"/>
      <c r="I33" s="46"/>
      <c r="J33" s="46"/>
      <c r="K33" s="46"/>
      <c r="L33" s="46"/>
      <c r="M33" s="46"/>
      <c r="N33" s="29"/>
      <c r="O33" s="29"/>
      <c r="P33" s="29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15"/>
      <c r="AC33" s="59"/>
      <c r="AE33" s="13"/>
      <c r="AF33" s="14"/>
      <c r="AG33" s="14"/>
      <c r="AH33" s="14"/>
      <c r="AI33" s="8"/>
    </row>
    <row r="34" spans="1:35" ht="12" customHeight="1">
      <c r="A34" s="1" t="str">
        <f t="shared" si="2"/>
        <v>ome 2</v>
      </c>
      <c r="B34" s="1" t="e">
        <f t="shared" si="3"/>
        <v>#VALUE!</v>
      </c>
      <c r="C34" s="1" t="str">
        <f t="shared" si="0"/>
        <v>ome 1</v>
      </c>
      <c r="D34" s="1" t="e">
        <f t="shared" si="1"/>
        <v>#VALUE!</v>
      </c>
      <c r="E34" s="48" t="s">
        <v>17</v>
      </c>
      <c r="F34" s="48" t="s">
        <v>18</v>
      </c>
      <c r="G34" s="49" t="s">
        <v>17</v>
      </c>
      <c r="H34" s="49" t="s">
        <v>18</v>
      </c>
      <c r="I34" s="50" t="s">
        <v>19</v>
      </c>
      <c r="J34" s="50" t="s">
        <v>20</v>
      </c>
      <c r="K34" s="50" t="s">
        <v>21</v>
      </c>
      <c r="L34" s="50" t="s">
        <v>22</v>
      </c>
      <c r="M34" s="50" t="s">
        <v>23</v>
      </c>
      <c r="N34" s="33">
        <v>40825</v>
      </c>
      <c r="O34" s="33">
        <v>40867</v>
      </c>
      <c r="P34" s="33">
        <v>40951</v>
      </c>
      <c r="Q34" s="82">
        <v>40965</v>
      </c>
      <c r="R34" s="82">
        <v>40979</v>
      </c>
      <c r="S34" s="82">
        <v>41028</v>
      </c>
      <c r="T34" s="82">
        <v>41076</v>
      </c>
      <c r="U34" s="82">
        <v>41105</v>
      </c>
      <c r="V34" s="82">
        <v>41126</v>
      </c>
      <c r="W34" s="82">
        <v>41154</v>
      </c>
      <c r="X34" s="82">
        <v>41210</v>
      </c>
      <c r="Y34" s="82">
        <v>41231</v>
      </c>
      <c r="Z34" s="82">
        <v>41308</v>
      </c>
      <c r="AA34" s="82">
        <v>41329</v>
      </c>
      <c r="AB34" s="15"/>
      <c r="AE34" s="13"/>
      <c r="AF34" s="14"/>
      <c r="AG34" s="14"/>
      <c r="AH34" s="14"/>
      <c r="AI34" s="8"/>
    </row>
    <row r="35" spans="1:34" ht="12" customHeight="1">
      <c r="A35" s="1" t="str">
        <f t="shared" si="2"/>
        <v>0</v>
      </c>
      <c r="B35" s="1">
        <f t="shared" si="3"/>
        <v>0</v>
      </c>
      <c r="C35" s="1" t="str">
        <f>RIGHTB(I35,5)</f>
        <v>01347</v>
      </c>
      <c r="D35" s="1">
        <f>C35*1</f>
        <v>1347</v>
      </c>
      <c r="E35" s="49">
        <v>1</v>
      </c>
      <c r="F35" s="49">
        <v>1</v>
      </c>
      <c r="G35" s="49">
        <v>99</v>
      </c>
      <c r="H35" s="49">
        <v>60</v>
      </c>
      <c r="I35" s="96" t="s">
        <v>545</v>
      </c>
      <c r="J35" s="51">
        <v>0</v>
      </c>
      <c r="K35" s="51">
        <v>134700000</v>
      </c>
      <c r="L35" s="51" t="s">
        <v>68</v>
      </c>
      <c r="M35" s="52">
        <v>0</v>
      </c>
      <c r="N35" s="53">
        <v>0</v>
      </c>
      <c r="O35" s="53">
        <v>0</v>
      </c>
      <c r="P35" s="53">
        <v>0</v>
      </c>
      <c r="Q35" s="83">
        <v>0</v>
      </c>
      <c r="R35" s="83">
        <v>15</v>
      </c>
      <c r="S35" s="83">
        <v>12</v>
      </c>
      <c r="T35" s="83">
        <v>0</v>
      </c>
      <c r="U35" s="83">
        <v>12</v>
      </c>
      <c r="V35" s="83">
        <v>0</v>
      </c>
      <c r="W35" s="83">
        <v>12</v>
      </c>
      <c r="X35" s="83">
        <v>0</v>
      </c>
      <c r="Y35" s="83">
        <v>0</v>
      </c>
      <c r="Z35" s="83">
        <v>0</v>
      </c>
      <c r="AA35" s="83">
        <v>60</v>
      </c>
      <c r="AB35" s="15"/>
      <c r="AE35" s="13"/>
      <c r="AF35" s="13"/>
      <c r="AG35" s="23"/>
      <c r="AH35" s="23"/>
    </row>
    <row r="36" spans="2:34" ht="12" customHeight="1">
      <c r="B36" s="1"/>
      <c r="E36" s="49">
        <v>2</v>
      </c>
      <c r="F36" s="49">
        <v>2</v>
      </c>
      <c r="G36" s="49">
        <v>97</v>
      </c>
      <c r="H36" s="49">
        <v>45</v>
      </c>
      <c r="I36" s="96" t="s">
        <v>546</v>
      </c>
      <c r="J36" s="51">
        <v>0</v>
      </c>
      <c r="K36" s="51">
        <v>100200000</v>
      </c>
      <c r="L36" s="51" t="s">
        <v>92</v>
      </c>
      <c r="M36" s="52">
        <v>0</v>
      </c>
      <c r="N36" s="53">
        <v>0</v>
      </c>
      <c r="O36" s="53">
        <v>0</v>
      </c>
      <c r="P36" s="53">
        <v>0</v>
      </c>
      <c r="Q36" s="83">
        <v>0</v>
      </c>
      <c r="R36" s="83">
        <v>7.5</v>
      </c>
      <c r="S36" s="83">
        <v>0</v>
      </c>
      <c r="T36" s="83">
        <v>15</v>
      </c>
      <c r="U36" s="83">
        <v>12</v>
      </c>
      <c r="V36" s="83">
        <v>0</v>
      </c>
      <c r="W36" s="83">
        <v>0</v>
      </c>
      <c r="X36" s="83">
        <v>0</v>
      </c>
      <c r="Y36" s="83">
        <v>25</v>
      </c>
      <c r="Z36" s="83">
        <v>0</v>
      </c>
      <c r="AA36" s="83">
        <v>45</v>
      </c>
      <c r="AB36" s="15"/>
      <c r="AE36" s="13"/>
      <c r="AF36" s="13"/>
      <c r="AG36" s="23"/>
      <c r="AH36" s="23"/>
    </row>
    <row r="37" spans="2:34" ht="12" customHeight="1">
      <c r="B37" s="1"/>
      <c r="E37" s="49">
        <v>3</v>
      </c>
      <c r="F37" s="49" t="s">
        <v>24</v>
      </c>
      <c r="G37" s="49">
        <v>69</v>
      </c>
      <c r="H37" s="49">
        <v>0</v>
      </c>
      <c r="I37" s="65" t="s">
        <v>93</v>
      </c>
      <c r="J37" s="51">
        <v>0</v>
      </c>
      <c r="K37" s="51">
        <v>66200000</v>
      </c>
      <c r="L37" s="51" t="s">
        <v>70</v>
      </c>
      <c r="M37" s="52">
        <v>0</v>
      </c>
      <c r="N37" s="53">
        <v>15</v>
      </c>
      <c r="O37" s="53">
        <v>12</v>
      </c>
      <c r="P37" s="53">
        <v>0</v>
      </c>
      <c r="Q37" s="83">
        <v>7</v>
      </c>
      <c r="R37" s="83">
        <v>0</v>
      </c>
      <c r="S37" s="83">
        <v>25</v>
      </c>
      <c r="T37" s="83">
        <v>0</v>
      </c>
      <c r="U37" s="83">
        <v>25</v>
      </c>
      <c r="V37" s="83">
        <v>0</v>
      </c>
      <c r="W37" s="83">
        <v>7</v>
      </c>
      <c r="X37" s="83">
        <v>0</v>
      </c>
      <c r="Y37" s="83">
        <v>12</v>
      </c>
      <c r="Z37" s="83">
        <v>0</v>
      </c>
      <c r="AA37" s="83">
        <v>0</v>
      </c>
      <c r="AB37" s="15"/>
      <c r="AE37" s="13"/>
      <c r="AF37" s="13"/>
      <c r="AG37" s="23"/>
      <c r="AH37" s="23"/>
    </row>
    <row r="38" spans="2:31" ht="12" customHeight="1">
      <c r="B38" s="1"/>
      <c r="E38" s="49">
        <v>4</v>
      </c>
      <c r="F38" s="49">
        <v>5</v>
      </c>
      <c r="G38" s="49">
        <v>65</v>
      </c>
      <c r="H38" s="49">
        <v>25</v>
      </c>
      <c r="I38" s="65" t="s">
        <v>94</v>
      </c>
      <c r="J38" s="51">
        <v>0</v>
      </c>
      <c r="K38" s="51">
        <v>127100000</v>
      </c>
      <c r="L38" s="51" t="s">
        <v>95</v>
      </c>
      <c r="M38" s="52">
        <v>0</v>
      </c>
      <c r="N38" s="53">
        <v>0</v>
      </c>
      <c r="O38" s="53">
        <v>0</v>
      </c>
      <c r="P38" s="53">
        <v>0</v>
      </c>
      <c r="Q38" s="83">
        <v>0</v>
      </c>
      <c r="R38" s="83">
        <v>0</v>
      </c>
      <c r="S38" s="83">
        <v>0</v>
      </c>
      <c r="T38" s="83">
        <v>15</v>
      </c>
      <c r="U38" s="83">
        <v>0</v>
      </c>
      <c r="V38" s="83">
        <v>0</v>
      </c>
      <c r="W38" s="83">
        <v>0</v>
      </c>
      <c r="X38" s="83">
        <v>0</v>
      </c>
      <c r="Y38" s="83">
        <v>25</v>
      </c>
      <c r="Z38" s="83">
        <v>0</v>
      </c>
      <c r="AA38" s="83">
        <v>25</v>
      </c>
      <c r="AB38" s="15"/>
      <c r="AE38" s="13"/>
    </row>
    <row r="39" spans="1:31" ht="12" customHeight="1">
      <c r="A39" s="1" t="str">
        <f t="shared" si="2"/>
        <v>0</v>
      </c>
      <c r="B39" s="1">
        <f t="shared" si="3"/>
        <v>0</v>
      </c>
      <c r="C39" s="1" t="str">
        <f aca="true" t="shared" si="4" ref="C39:C108">RIGHTB(I39,5)</f>
        <v>01072</v>
      </c>
      <c r="D39" s="1">
        <f aca="true" t="shared" si="5" ref="D39:D108">C39*1</f>
        <v>1072</v>
      </c>
      <c r="E39" s="49">
        <v>5</v>
      </c>
      <c r="F39" s="49" t="s">
        <v>24</v>
      </c>
      <c r="G39" s="49">
        <v>61</v>
      </c>
      <c r="H39" s="49">
        <v>0</v>
      </c>
      <c r="I39" s="66" t="s">
        <v>96</v>
      </c>
      <c r="J39" s="51">
        <v>0</v>
      </c>
      <c r="K39" s="51">
        <v>107200000</v>
      </c>
      <c r="L39" s="51" t="s">
        <v>63</v>
      </c>
      <c r="M39" s="52">
        <v>0</v>
      </c>
      <c r="N39" s="53">
        <v>15</v>
      </c>
      <c r="O39" s="53">
        <v>5</v>
      </c>
      <c r="P39" s="53">
        <v>7.5</v>
      </c>
      <c r="Q39" s="83">
        <v>12</v>
      </c>
      <c r="R39" s="83">
        <v>0</v>
      </c>
      <c r="S39" s="83">
        <v>12</v>
      </c>
      <c r="T39" s="83">
        <v>0</v>
      </c>
      <c r="U39" s="83">
        <v>25</v>
      </c>
      <c r="V39" s="83">
        <v>0</v>
      </c>
      <c r="W39" s="83">
        <v>12</v>
      </c>
      <c r="X39" s="83">
        <v>0</v>
      </c>
      <c r="Y39" s="83">
        <v>12</v>
      </c>
      <c r="Z39" s="83">
        <v>0</v>
      </c>
      <c r="AA39" s="83">
        <v>0</v>
      </c>
      <c r="AB39" s="15"/>
      <c r="AE39" s="13"/>
    </row>
    <row r="40" spans="1:31" ht="12" customHeight="1">
      <c r="A40" s="1" t="str">
        <f t="shared" si="2"/>
        <v>0</v>
      </c>
      <c r="B40" s="1">
        <f t="shared" si="3"/>
        <v>0</v>
      </c>
      <c r="C40" s="1" t="str">
        <f t="shared" si="4"/>
        <v>01116</v>
      </c>
      <c r="D40" s="1">
        <f t="shared" si="5"/>
        <v>1116</v>
      </c>
      <c r="E40" s="49">
        <v>6</v>
      </c>
      <c r="F40" s="49" t="s">
        <v>24</v>
      </c>
      <c r="G40" s="49">
        <v>59</v>
      </c>
      <c r="H40" s="49">
        <v>0</v>
      </c>
      <c r="I40" s="65" t="s">
        <v>97</v>
      </c>
      <c r="J40" s="51">
        <v>0</v>
      </c>
      <c r="K40" s="51">
        <v>111600000</v>
      </c>
      <c r="L40" s="51" t="s">
        <v>98</v>
      </c>
      <c r="M40" s="52">
        <v>0</v>
      </c>
      <c r="N40" s="53">
        <v>0</v>
      </c>
      <c r="O40" s="53">
        <v>0</v>
      </c>
      <c r="P40" s="53">
        <v>0</v>
      </c>
      <c r="Q40" s="83">
        <v>0</v>
      </c>
      <c r="R40" s="83">
        <v>15</v>
      </c>
      <c r="S40" s="83">
        <v>25</v>
      </c>
      <c r="T40" s="83">
        <v>0</v>
      </c>
      <c r="U40" s="83">
        <v>12</v>
      </c>
      <c r="V40" s="83">
        <v>0</v>
      </c>
      <c r="W40" s="83">
        <v>7</v>
      </c>
      <c r="X40" s="83">
        <v>0</v>
      </c>
      <c r="Y40" s="83">
        <v>0</v>
      </c>
      <c r="Z40" s="83">
        <v>0</v>
      </c>
      <c r="AA40" s="83">
        <v>0</v>
      </c>
      <c r="AB40" s="15"/>
      <c r="AE40" s="13"/>
    </row>
    <row r="41" spans="1:31" ht="12" customHeight="1">
      <c r="A41" s="1" t="str">
        <f t="shared" si="2"/>
        <v>0</v>
      </c>
      <c r="B41" s="1">
        <f t="shared" si="3"/>
        <v>0</v>
      </c>
      <c r="C41" s="1" t="str">
        <f t="shared" si="4"/>
        <v>01181</v>
      </c>
      <c r="D41" s="1">
        <f t="shared" si="5"/>
        <v>1181</v>
      </c>
      <c r="E41" s="49">
        <v>7</v>
      </c>
      <c r="F41" s="49">
        <v>5</v>
      </c>
      <c r="G41" s="49">
        <v>54</v>
      </c>
      <c r="H41" s="49">
        <v>25</v>
      </c>
      <c r="I41" s="65" t="s">
        <v>99</v>
      </c>
      <c r="J41" s="51">
        <v>0</v>
      </c>
      <c r="K41" s="51">
        <v>118100000</v>
      </c>
      <c r="L41" s="51" t="s">
        <v>65</v>
      </c>
      <c r="M41" s="52">
        <v>0</v>
      </c>
      <c r="N41" s="53">
        <v>0</v>
      </c>
      <c r="O41" s="53">
        <v>0</v>
      </c>
      <c r="P41" s="53">
        <v>0</v>
      </c>
      <c r="Q41" s="83">
        <v>0</v>
      </c>
      <c r="R41" s="83">
        <v>0</v>
      </c>
      <c r="S41" s="83">
        <v>0</v>
      </c>
      <c r="T41" s="83">
        <v>3.75</v>
      </c>
      <c r="U41" s="83">
        <v>0</v>
      </c>
      <c r="V41" s="83">
        <v>0</v>
      </c>
      <c r="W41" s="83">
        <v>7</v>
      </c>
      <c r="X41" s="83">
        <v>15</v>
      </c>
      <c r="Y41" s="83">
        <v>7</v>
      </c>
      <c r="Z41" s="83">
        <v>0</v>
      </c>
      <c r="AA41" s="83">
        <v>25</v>
      </c>
      <c r="AB41" s="15"/>
      <c r="AE41" s="13"/>
    </row>
    <row r="42" spans="1:31" ht="12" customHeight="1">
      <c r="A42" s="1" t="str">
        <f t="shared" si="2"/>
        <v>0</v>
      </c>
      <c r="B42" s="1">
        <f t="shared" si="3"/>
        <v>0</v>
      </c>
      <c r="C42" s="1" t="str">
        <f t="shared" si="4"/>
        <v>00965</v>
      </c>
      <c r="D42" s="1">
        <f t="shared" si="5"/>
        <v>965</v>
      </c>
      <c r="E42" s="49">
        <v>8</v>
      </c>
      <c r="F42" s="49" t="s">
        <v>24</v>
      </c>
      <c r="G42" s="49">
        <v>38.5</v>
      </c>
      <c r="H42" s="49">
        <v>0</v>
      </c>
      <c r="I42" s="65" t="s">
        <v>28</v>
      </c>
      <c r="J42" s="51">
        <v>0</v>
      </c>
      <c r="K42" s="51">
        <v>96500000</v>
      </c>
      <c r="L42" s="51" t="s">
        <v>29</v>
      </c>
      <c r="M42" s="52">
        <v>0</v>
      </c>
      <c r="N42" s="53">
        <v>0</v>
      </c>
      <c r="O42" s="53">
        <v>0</v>
      </c>
      <c r="P42" s="53">
        <v>5</v>
      </c>
      <c r="Q42" s="83">
        <v>5</v>
      </c>
      <c r="R42" s="83">
        <v>7.5</v>
      </c>
      <c r="S42" s="83">
        <v>7</v>
      </c>
      <c r="T42" s="83">
        <v>0</v>
      </c>
      <c r="U42" s="83">
        <v>7</v>
      </c>
      <c r="V42" s="83">
        <v>0</v>
      </c>
      <c r="W42" s="83">
        <v>12</v>
      </c>
      <c r="X42" s="83">
        <v>0</v>
      </c>
      <c r="Y42" s="83">
        <v>12</v>
      </c>
      <c r="Z42" s="83">
        <v>0</v>
      </c>
      <c r="AA42" s="83">
        <v>0</v>
      </c>
      <c r="AB42" s="15"/>
      <c r="AE42" s="13"/>
    </row>
    <row r="43" spans="1:31" ht="12" customHeight="1">
      <c r="A43" s="1" t="str">
        <f t="shared" si="2"/>
        <v>0</v>
      </c>
      <c r="B43" s="1">
        <f t="shared" si="3"/>
        <v>0</v>
      </c>
      <c r="C43" s="1" t="str">
        <f t="shared" si="4"/>
        <v>00754</v>
      </c>
      <c r="D43" s="1">
        <f t="shared" si="5"/>
        <v>754</v>
      </c>
      <c r="E43" s="49">
        <v>9</v>
      </c>
      <c r="F43" s="49">
        <v>10</v>
      </c>
      <c r="G43" s="49">
        <v>37.25</v>
      </c>
      <c r="H43" s="49">
        <v>18.25</v>
      </c>
      <c r="I43" s="65" t="s">
        <v>100</v>
      </c>
      <c r="J43" s="51">
        <v>0</v>
      </c>
      <c r="K43" s="51">
        <v>75400000</v>
      </c>
      <c r="L43" s="51" t="s">
        <v>101</v>
      </c>
      <c r="M43" s="52">
        <v>0</v>
      </c>
      <c r="N43" s="53">
        <v>0</v>
      </c>
      <c r="O43" s="53">
        <v>5</v>
      </c>
      <c r="P43" s="53">
        <v>0</v>
      </c>
      <c r="Q43" s="83">
        <v>7</v>
      </c>
      <c r="R43" s="83">
        <v>0</v>
      </c>
      <c r="S43" s="83">
        <v>7</v>
      </c>
      <c r="T43" s="83">
        <v>0</v>
      </c>
      <c r="U43" s="83">
        <v>0</v>
      </c>
      <c r="V43" s="83">
        <v>0</v>
      </c>
      <c r="W43" s="83">
        <v>12</v>
      </c>
      <c r="X43" s="83">
        <v>0</v>
      </c>
      <c r="Y43" s="83">
        <v>0</v>
      </c>
      <c r="Z43" s="83">
        <v>11.25</v>
      </c>
      <c r="AA43" s="83">
        <v>7</v>
      </c>
      <c r="AB43" s="15"/>
      <c r="AE43" s="13"/>
    </row>
    <row r="44" spans="1:31" ht="12" customHeight="1">
      <c r="A44" s="1" t="str">
        <f t="shared" si="2"/>
        <v>0</v>
      </c>
      <c r="B44" s="1">
        <f t="shared" si="3"/>
        <v>0</v>
      </c>
      <c r="C44" s="1" t="str">
        <f t="shared" si="4"/>
        <v>00891</v>
      </c>
      <c r="D44" s="1">
        <f t="shared" si="5"/>
        <v>891</v>
      </c>
      <c r="E44" s="49">
        <v>10</v>
      </c>
      <c r="F44" s="49">
        <v>12</v>
      </c>
      <c r="G44" s="49">
        <v>36</v>
      </c>
      <c r="H44" s="49">
        <v>15</v>
      </c>
      <c r="I44" s="65" t="s">
        <v>102</v>
      </c>
      <c r="J44" s="51">
        <v>0</v>
      </c>
      <c r="K44" s="51">
        <v>89100000</v>
      </c>
      <c r="L44" s="51" t="s">
        <v>103</v>
      </c>
      <c r="M44" s="52">
        <v>0</v>
      </c>
      <c r="N44" s="53">
        <v>0</v>
      </c>
      <c r="O44" s="53">
        <v>0</v>
      </c>
      <c r="P44" s="53">
        <v>11.25</v>
      </c>
      <c r="Q44" s="83">
        <v>7</v>
      </c>
      <c r="R44" s="83">
        <v>0</v>
      </c>
      <c r="S44" s="83">
        <v>7</v>
      </c>
      <c r="T44" s="83">
        <v>0</v>
      </c>
      <c r="U44" s="83">
        <v>0</v>
      </c>
      <c r="V44" s="83">
        <v>0</v>
      </c>
      <c r="W44" s="83">
        <v>7</v>
      </c>
      <c r="X44" s="83">
        <v>0</v>
      </c>
      <c r="Y44" s="83">
        <v>0</v>
      </c>
      <c r="Z44" s="83">
        <v>15</v>
      </c>
      <c r="AA44" s="83">
        <v>0</v>
      </c>
      <c r="AB44" s="15"/>
      <c r="AE44" s="13"/>
    </row>
    <row r="45" spans="1:31" ht="12" customHeight="1">
      <c r="A45" s="1" t="str">
        <f t="shared" si="2"/>
        <v>0</v>
      </c>
      <c r="B45" s="1">
        <f t="shared" si="3"/>
        <v>0</v>
      </c>
      <c r="C45" s="1" t="str">
        <f t="shared" si="4"/>
        <v>01426</v>
      </c>
      <c r="D45" s="1">
        <f t="shared" si="5"/>
        <v>1426</v>
      </c>
      <c r="E45" s="49">
        <v>10</v>
      </c>
      <c r="F45" s="49">
        <v>18</v>
      </c>
      <c r="G45" s="49">
        <v>36</v>
      </c>
      <c r="H45" s="49">
        <v>7</v>
      </c>
      <c r="I45" s="67" t="s">
        <v>104</v>
      </c>
      <c r="J45" s="51">
        <v>0</v>
      </c>
      <c r="K45" s="51">
        <v>142600000</v>
      </c>
      <c r="L45" s="56" t="s">
        <v>64</v>
      </c>
      <c r="M45" s="52">
        <v>0</v>
      </c>
      <c r="N45" s="53">
        <v>0</v>
      </c>
      <c r="O45" s="53">
        <v>0</v>
      </c>
      <c r="P45" s="5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15</v>
      </c>
      <c r="W45" s="83">
        <v>7</v>
      </c>
      <c r="X45" s="83">
        <v>0</v>
      </c>
      <c r="Y45" s="83">
        <v>7</v>
      </c>
      <c r="Z45" s="83">
        <v>0</v>
      </c>
      <c r="AA45" s="83">
        <v>7</v>
      </c>
      <c r="AB45" s="15"/>
      <c r="AE45" s="13"/>
    </row>
    <row r="46" spans="1:31" ht="12" customHeight="1">
      <c r="A46" s="1" t="str">
        <f t="shared" si="2"/>
        <v>0</v>
      </c>
      <c r="B46" s="1">
        <f t="shared" si="3"/>
        <v>0</v>
      </c>
      <c r="C46" s="1" t="str">
        <f t="shared" si="4"/>
        <v>00250</v>
      </c>
      <c r="D46" s="1">
        <f t="shared" si="5"/>
        <v>250</v>
      </c>
      <c r="E46" s="49">
        <v>12</v>
      </c>
      <c r="F46" s="49" t="s">
        <v>24</v>
      </c>
      <c r="G46" s="49">
        <v>27.5</v>
      </c>
      <c r="H46" s="49">
        <v>0</v>
      </c>
      <c r="I46" s="67" t="s">
        <v>105</v>
      </c>
      <c r="J46" s="51">
        <v>0</v>
      </c>
      <c r="K46" s="51">
        <v>25000000</v>
      </c>
      <c r="L46" s="56" t="s">
        <v>106</v>
      </c>
      <c r="M46" s="52">
        <v>0</v>
      </c>
      <c r="N46" s="53">
        <v>0</v>
      </c>
      <c r="O46" s="53">
        <v>0</v>
      </c>
      <c r="P46" s="53">
        <v>0</v>
      </c>
      <c r="Q46" s="83">
        <v>0</v>
      </c>
      <c r="R46" s="83">
        <v>5</v>
      </c>
      <c r="S46" s="83">
        <v>0</v>
      </c>
      <c r="T46" s="83">
        <v>11.25</v>
      </c>
      <c r="U46" s="83">
        <v>0</v>
      </c>
      <c r="V46" s="83">
        <v>11.25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E46" s="13"/>
    </row>
    <row r="47" spans="1:31" ht="12" customHeight="1">
      <c r="A47" s="1" t="str">
        <f t="shared" si="2"/>
        <v>0</v>
      </c>
      <c r="B47" s="1">
        <f t="shared" si="3"/>
        <v>0</v>
      </c>
      <c r="C47" s="1" t="str">
        <f t="shared" si="4"/>
        <v>01117</v>
      </c>
      <c r="D47" s="1">
        <f t="shared" si="5"/>
        <v>1117</v>
      </c>
      <c r="E47" s="49">
        <v>13</v>
      </c>
      <c r="F47" s="49">
        <v>3</v>
      </c>
      <c r="G47" s="49">
        <v>27</v>
      </c>
      <c r="H47" s="49">
        <v>27</v>
      </c>
      <c r="I47" s="65" t="s">
        <v>107</v>
      </c>
      <c r="J47" s="51">
        <v>0</v>
      </c>
      <c r="K47" s="51">
        <v>111700000</v>
      </c>
      <c r="L47" s="51" t="s">
        <v>108</v>
      </c>
      <c r="M47" s="52">
        <v>0</v>
      </c>
      <c r="N47" s="53">
        <v>0</v>
      </c>
      <c r="O47" s="53">
        <v>0</v>
      </c>
      <c r="P47" s="53">
        <v>3.75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15</v>
      </c>
      <c r="AA47" s="83">
        <v>12</v>
      </c>
      <c r="AE47" s="13"/>
    </row>
    <row r="48" spans="1:31" ht="12" customHeight="1">
      <c r="A48" s="1" t="str">
        <f t="shared" si="2"/>
        <v>0</v>
      </c>
      <c r="B48" s="1">
        <f t="shared" si="3"/>
        <v>0</v>
      </c>
      <c r="C48" s="1" t="str">
        <f t="shared" si="4"/>
        <v>00459</v>
      </c>
      <c r="D48" s="1">
        <f t="shared" si="5"/>
        <v>459</v>
      </c>
      <c r="E48" s="49">
        <v>13</v>
      </c>
      <c r="F48" s="49">
        <v>3</v>
      </c>
      <c r="G48" s="49">
        <v>27</v>
      </c>
      <c r="H48" s="49">
        <v>27</v>
      </c>
      <c r="I48" s="65" t="s">
        <v>109</v>
      </c>
      <c r="J48" s="51">
        <v>0</v>
      </c>
      <c r="K48" s="51">
        <v>45900000</v>
      </c>
      <c r="L48" s="51" t="s">
        <v>110</v>
      </c>
      <c r="M48" s="52">
        <v>0</v>
      </c>
      <c r="N48" s="53">
        <v>0</v>
      </c>
      <c r="O48" s="53">
        <v>0</v>
      </c>
      <c r="P48" s="5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15</v>
      </c>
      <c r="AA48" s="83">
        <v>12</v>
      </c>
      <c r="AE48" s="13"/>
    </row>
    <row r="49" spans="1:31" ht="12" customHeight="1">
      <c r="A49" s="1" t="str">
        <f t="shared" si="2"/>
        <v>0</v>
      </c>
      <c r="B49" s="1">
        <f t="shared" si="3"/>
        <v>0</v>
      </c>
      <c r="C49" s="1" t="str">
        <f t="shared" si="4"/>
        <v>00959</v>
      </c>
      <c r="D49" s="1">
        <f t="shared" si="5"/>
        <v>959</v>
      </c>
      <c r="E49" s="49">
        <v>15</v>
      </c>
      <c r="F49" s="49" t="s">
        <v>24</v>
      </c>
      <c r="G49" s="49">
        <v>26</v>
      </c>
      <c r="H49" s="49">
        <v>0</v>
      </c>
      <c r="I49" s="65" t="s">
        <v>111</v>
      </c>
      <c r="J49" s="51">
        <v>0</v>
      </c>
      <c r="K49" s="51">
        <v>95900000</v>
      </c>
      <c r="L49" s="51" t="s">
        <v>112</v>
      </c>
      <c r="M49" s="52">
        <v>0</v>
      </c>
      <c r="N49" s="53">
        <v>0</v>
      </c>
      <c r="O49" s="53">
        <v>7</v>
      </c>
      <c r="P49" s="53">
        <v>0</v>
      </c>
      <c r="Q49" s="83">
        <v>7</v>
      </c>
      <c r="R49" s="83">
        <v>0</v>
      </c>
      <c r="S49" s="83">
        <v>7</v>
      </c>
      <c r="T49" s="83">
        <v>0</v>
      </c>
      <c r="U49" s="83">
        <v>12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E49" s="13"/>
    </row>
    <row r="50" spans="1:31" ht="12" customHeight="1">
      <c r="A50" s="1" t="str">
        <f t="shared" si="2"/>
        <v>0</v>
      </c>
      <c r="B50" s="1">
        <f t="shared" si="3"/>
        <v>0</v>
      </c>
      <c r="C50" s="1" t="str">
        <f t="shared" si="4"/>
        <v>01455</v>
      </c>
      <c r="D50" s="1">
        <f t="shared" si="5"/>
        <v>1455</v>
      </c>
      <c r="E50" s="49">
        <v>16</v>
      </c>
      <c r="F50" s="49">
        <v>18</v>
      </c>
      <c r="G50" s="49">
        <v>25.25</v>
      </c>
      <c r="H50" s="49">
        <v>7</v>
      </c>
      <c r="I50" s="65" t="s">
        <v>113</v>
      </c>
      <c r="J50" s="51">
        <v>0</v>
      </c>
      <c r="K50" s="51">
        <v>145500000</v>
      </c>
      <c r="L50" s="51" t="s">
        <v>69</v>
      </c>
      <c r="M50" s="52">
        <v>0</v>
      </c>
      <c r="N50" s="53">
        <v>0</v>
      </c>
      <c r="O50" s="53">
        <v>0</v>
      </c>
      <c r="P50" s="5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11.25</v>
      </c>
      <c r="Y50" s="83">
        <v>7</v>
      </c>
      <c r="Z50" s="83">
        <v>0</v>
      </c>
      <c r="AA50" s="83">
        <v>7</v>
      </c>
      <c r="AE50" s="13"/>
    </row>
    <row r="51" spans="1:31" ht="12" customHeight="1">
      <c r="A51" s="1" t="str">
        <f t="shared" si="2"/>
        <v>0</v>
      </c>
      <c r="B51" s="1">
        <f t="shared" si="3"/>
        <v>0</v>
      </c>
      <c r="C51" s="1" t="str">
        <f t="shared" si="4"/>
        <v>01280</v>
      </c>
      <c r="D51" s="1">
        <f t="shared" si="5"/>
        <v>1280</v>
      </c>
      <c r="E51" s="49">
        <v>16</v>
      </c>
      <c r="F51" s="49">
        <v>18</v>
      </c>
      <c r="G51" s="49">
        <v>25.25</v>
      </c>
      <c r="H51" s="49">
        <v>7</v>
      </c>
      <c r="I51" s="65" t="s">
        <v>114</v>
      </c>
      <c r="J51" s="51">
        <v>0</v>
      </c>
      <c r="K51" s="51">
        <v>128000000</v>
      </c>
      <c r="L51" s="51" t="s">
        <v>115</v>
      </c>
      <c r="M51" s="52">
        <v>0</v>
      </c>
      <c r="N51" s="53">
        <v>0</v>
      </c>
      <c r="O51" s="53">
        <v>0</v>
      </c>
      <c r="P51" s="53">
        <v>0</v>
      </c>
      <c r="Q51" s="83">
        <v>0</v>
      </c>
      <c r="R51" s="83">
        <v>0</v>
      </c>
      <c r="S51" s="83">
        <v>0</v>
      </c>
      <c r="T51" s="83">
        <v>11.25</v>
      </c>
      <c r="U51" s="83">
        <v>7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7</v>
      </c>
      <c r="AE51" s="13"/>
    </row>
    <row r="52" spans="1:31" ht="12" customHeight="1">
      <c r="A52" s="1" t="str">
        <f t="shared" si="2"/>
        <v>0</v>
      </c>
      <c r="B52" s="1">
        <f t="shared" si="3"/>
        <v>0</v>
      </c>
      <c r="C52" s="1" t="str">
        <f t="shared" si="4"/>
        <v>01179</v>
      </c>
      <c r="D52" s="1">
        <f t="shared" si="5"/>
        <v>1179</v>
      </c>
      <c r="E52" s="49">
        <v>18</v>
      </c>
      <c r="F52" s="49">
        <v>7</v>
      </c>
      <c r="G52" s="49">
        <v>23.25</v>
      </c>
      <c r="H52" s="49">
        <v>23.25</v>
      </c>
      <c r="I52" s="65" t="s">
        <v>116</v>
      </c>
      <c r="J52" s="51">
        <v>0</v>
      </c>
      <c r="K52" s="51">
        <v>117900000</v>
      </c>
      <c r="L52" s="51" t="s">
        <v>117</v>
      </c>
      <c r="M52" s="52">
        <v>0</v>
      </c>
      <c r="N52" s="53">
        <v>0</v>
      </c>
      <c r="O52" s="53">
        <v>0</v>
      </c>
      <c r="P52" s="53">
        <v>0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11.25</v>
      </c>
      <c r="AA52" s="83">
        <v>12</v>
      </c>
      <c r="AE52" s="13"/>
    </row>
    <row r="53" spans="1:31" ht="12" customHeight="1">
      <c r="A53" s="1" t="str">
        <f t="shared" si="2"/>
        <v>0</v>
      </c>
      <c r="B53" s="1">
        <f t="shared" si="3"/>
        <v>0</v>
      </c>
      <c r="C53" s="1" t="str">
        <f t="shared" si="4"/>
        <v>01067</v>
      </c>
      <c r="D53" s="1">
        <f t="shared" si="5"/>
        <v>1067</v>
      </c>
      <c r="E53" s="49">
        <v>18</v>
      </c>
      <c r="F53" s="49">
        <v>7</v>
      </c>
      <c r="G53" s="49">
        <v>23.25</v>
      </c>
      <c r="H53" s="49">
        <v>23.25</v>
      </c>
      <c r="I53" s="65" t="s">
        <v>118</v>
      </c>
      <c r="J53" s="51">
        <v>0</v>
      </c>
      <c r="K53" s="51">
        <v>106700000</v>
      </c>
      <c r="L53" s="51" t="s">
        <v>119</v>
      </c>
      <c r="M53" s="52">
        <v>0</v>
      </c>
      <c r="N53" s="53">
        <v>0</v>
      </c>
      <c r="O53" s="53">
        <v>0</v>
      </c>
      <c r="P53" s="5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11.25</v>
      </c>
      <c r="AA53" s="83">
        <v>12</v>
      </c>
      <c r="AE53" s="13"/>
    </row>
    <row r="54" spans="1:31" ht="12" customHeight="1">
      <c r="A54" s="1" t="str">
        <f t="shared" si="2"/>
        <v>0</v>
      </c>
      <c r="B54" s="1">
        <f t="shared" si="3"/>
        <v>0</v>
      </c>
      <c r="C54" s="1" t="str">
        <f t="shared" si="4"/>
        <v>01198</v>
      </c>
      <c r="D54" s="1">
        <f t="shared" si="5"/>
        <v>1198</v>
      </c>
      <c r="E54" s="49">
        <v>18</v>
      </c>
      <c r="F54" s="49" t="s">
        <v>24</v>
      </c>
      <c r="G54" s="49">
        <v>23.25</v>
      </c>
      <c r="H54" s="49">
        <v>0</v>
      </c>
      <c r="I54" s="65" t="s">
        <v>120</v>
      </c>
      <c r="J54" s="51">
        <v>0</v>
      </c>
      <c r="K54" s="51">
        <v>119800000</v>
      </c>
      <c r="L54" s="51" t="s">
        <v>66</v>
      </c>
      <c r="M54" s="52">
        <v>0</v>
      </c>
      <c r="N54" s="53">
        <v>0</v>
      </c>
      <c r="O54" s="53">
        <v>0</v>
      </c>
      <c r="P54" s="53">
        <v>0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3">
        <v>0</v>
      </c>
      <c r="X54" s="83">
        <v>11.25</v>
      </c>
      <c r="Y54" s="83">
        <v>12</v>
      </c>
      <c r="Z54" s="83">
        <v>0</v>
      </c>
      <c r="AA54" s="83">
        <v>0</v>
      </c>
      <c r="AE54" s="13"/>
    </row>
    <row r="55" spans="1:31" ht="12" customHeight="1">
      <c r="A55" s="1" t="str">
        <f t="shared" si="2"/>
        <v>0</v>
      </c>
      <c r="B55" s="1">
        <f t="shared" si="3"/>
        <v>0</v>
      </c>
      <c r="C55" s="1" t="str">
        <f t="shared" si="4"/>
        <v>01227</v>
      </c>
      <c r="D55" s="1">
        <f t="shared" si="5"/>
        <v>1227</v>
      </c>
      <c r="E55" s="49">
        <v>21</v>
      </c>
      <c r="F55" s="49">
        <v>9</v>
      </c>
      <c r="G55" s="49">
        <v>22</v>
      </c>
      <c r="H55" s="49">
        <v>22</v>
      </c>
      <c r="I55" s="51" t="s">
        <v>121</v>
      </c>
      <c r="J55" s="51">
        <v>0</v>
      </c>
      <c r="K55" s="51">
        <v>122700000</v>
      </c>
      <c r="L55" s="51" t="s">
        <v>78</v>
      </c>
      <c r="M55" s="52">
        <v>0</v>
      </c>
      <c r="N55" s="53">
        <v>0</v>
      </c>
      <c r="O55" s="53">
        <v>0</v>
      </c>
      <c r="P55" s="5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3">
        <v>0</v>
      </c>
      <c r="Z55" s="83">
        <v>15</v>
      </c>
      <c r="AA55" s="83">
        <v>7</v>
      </c>
      <c r="AE55" s="13"/>
    </row>
    <row r="56" spans="1:31" ht="12" customHeight="1">
      <c r="A56" s="1" t="str">
        <f t="shared" si="2"/>
        <v>0</v>
      </c>
      <c r="B56" s="1">
        <f t="shared" si="3"/>
        <v>0</v>
      </c>
      <c r="C56" s="1" t="str">
        <f t="shared" si="4"/>
        <v>00997</v>
      </c>
      <c r="D56" s="1">
        <f t="shared" si="5"/>
        <v>997</v>
      </c>
      <c r="E56" s="49">
        <v>21</v>
      </c>
      <c r="F56" s="49" t="s">
        <v>24</v>
      </c>
      <c r="G56" s="49">
        <v>22</v>
      </c>
      <c r="H56" s="49">
        <v>0</v>
      </c>
      <c r="I56" s="51" t="s">
        <v>122</v>
      </c>
      <c r="J56" s="51">
        <v>0</v>
      </c>
      <c r="K56" s="51">
        <v>99700000</v>
      </c>
      <c r="L56" s="51" t="s">
        <v>123</v>
      </c>
      <c r="M56" s="52">
        <v>0</v>
      </c>
      <c r="N56" s="53">
        <v>0</v>
      </c>
      <c r="O56" s="53">
        <v>0</v>
      </c>
      <c r="P56" s="5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15</v>
      </c>
      <c r="Y56" s="83">
        <v>7</v>
      </c>
      <c r="Z56" s="83">
        <v>0</v>
      </c>
      <c r="AA56" s="83">
        <v>0</v>
      </c>
      <c r="AE56" s="13"/>
    </row>
    <row r="57" spans="1:31" ht="12" customHeight="1">
      <c r="A57" s="1" t="str">
        <f t="shared" si="2"/>
        <v>0</v>
      </c>
      <c r="B57" s="1">
        <f t="shared" si="3"/>
        <v>0</v>
      </c>
      <c r="C57" s="1" t="str">
        <f t="shared" si="4"/>
        <v>00766</v>
      </c>
      <c r="D57" s="1">
        <f t="shared" si="5"/>
        <v>766</v>
      </c>
      <c r="E57" s="49">
        <v>23</v>
      </c>
      <c r="F57" s="49">
        <v>10</v>
      </c>
      <c r="G57" s="49">
        <v>18.25</v>
      </c>
      <c r="H57" s="49">
        <v>18.25</v>
      </c>
      <c r="I57" s="51" t="s">
        <v>124</v>
      </c>
      <c r="J57" s="51">
        <v>0</v>
      </c>
      <c r="K57" s="51">
        <v>76600000</v>
      </c>
      <c r="L57" s="51" t="s">
        <v>71</v>
      </c>
      <c r="M57" s="52">
        <v>0</v>
      </c>
      <c r="N57" s="53">
        <v>0</v>
      </c>
      <c r="O57" s="53">
        <v>0</v>
      </c>
      <c r="P57" s="5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11.25</v>
      </c>
      <c r="AA57" s="83">
        <v>7</v>
      </c>
      <c r="AE57" s="13"/>
    </row>
    <row r="58" spans="1:31" ht="12" customHeight="1">
      <c r="A58" s="1" t="str">
        <f t="shared" si="2"/>
        <v>0</v>
      </c>
      <c r="B58" s="1">
        <f t="shared" si="3"/>
        <v>0</v>
      </c>
      <c r="C58" s="1" t="str">
        <f t="shared" si="4"/>
        <v>00968</v>
      </c>
      <c r="D58" s="1">
        <f t="shared" si="5"/>
        <v>968</v>
      </c>
      <c r="E58" s="49">
        <v>23</v>
      </c>
      <c r="F58" s="49" t="s">
        <v>24</v>
      </c>
      <c r="G58" s="49">
        <v>18.25</v>
      </c>
      <c r="H58" s="49">
        <v>0</v>
      </c>
      <c r="I58" s="51" t="s">
        <v>125</v>
      </c>
      <c r="J58" s="51">
        <v>0</v>
      </c>
      <c r="K58" s="51">
        <v>96800000</v>
      </c>
      <c r="L58" s="51" t="s">
        <v>126</v>
      </c>
      <c r="M58" s="52">
        <v>0</v>
      </c>
      <c r="N58" s="53">
        <v>0</v>
      </c>
      <c r="O58" s="53">
        <v>0</v>
      </c>
      <c r="P58" s="53">
        <v>0</v>
      </c>
      <c r="Q58" s="83">
        <v>0</v>
      </c>
      <c r="R58" s="83">
        <v>11.25</v>
      </c>
      <c r="S58" s="83">
        <v>7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E58" s="13"/>
    </row>
    <row r="59" spans="1:31" ht="12" customHeight="1">
      <c r="A59" s="1" t="str">
        <f t="shared" si="2"/>
        <v>0</v>
      </c>
      <c r="B59" s="1">
        <f t="shared" si="3"/>
        <v>0</v>
      </c>
      <c r="C59" s="1" t="str">
        <f t="shared" si="4"/>
        <v>01405</v>
      </c>
      <c r="D59" s="1">
        <f t="shared" si="5"/>
        <v>1405</v>
      </c>
      <c r="E59" s="49">
        <v>25</v>
      </c>
      <c r="F59" s="49" t="s">
        <v>24</v>
      </c>
      <c r="G59" s="49">
        <v>16.25</v>
      </c>
      <c r="H59" s="49">
        <v>0</v>
      </c>
      <c r="I59" s="51" t="s">
        <v>127</v>
      </c>
      <c r="J59" s="51">
        <v>0</v>
      </c>
      <c r="K59" s="51">
        <v>140500000</v>
      </c>
      <c r="L59" s="51" t="s">
        <v>67</v>
      </c>
      <c r="M59" s="52">
        <v>0</v>
      </c>
      <c r="N59" s="53">
        <v>0</v>
      </c>
      <c r="O59" s="53">
        <v>0</v>
      </c>
      <c r="P59" s="5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11.25</v>
      </c>
      <c r="W59" s="83">
        <v>0</v>
      </c>
      <c r="X59" s="83">
        <v>5</v>
      </c>
      <c r="Y59" s="83">
        <v>0</v>
      </c>
      <c r="Z59" s="83">
        <v>0</v>
      </c>
      <c r="AA59" s="83">
        <v>0</v>
      </c>
      <c r="AE59" s="13"/>
    </row>
    <row r="60" spans="1:31" ht="12" customHeight="1">
      <c r="A60" s="1" t="str">
        <f t="shared" si="2"/>
        <v>0</v>
      </c>
      <c r="B60" s="1">
        <f t="shared" si="3"/>
        <v>0</v>
      </c>
      <c r="C60" s="1" t="str">
        <f t="shared" si="4"/>
        <v>00823</v>
      </c>
      <c r="D60" s="1">
        <f t="shared" si="5"/>
        <v>823</v>
      </c>
      <c r="E60" s="49">
        <v>26</v>
      </c>
      <c r="F60" s="49" t="s">
        <v>24</v>
      </c>
      <c r="G60" s="49">
        <v>15.5</v>
      </c>
      <c r="H60" s="49">
        <v>0</v>
      </c>
      <c r="I60" s="51" t="s">
        <v>128</v>
      </c>
      <c r="J60" s="51">
        <v>0</v>
      </c>
      <c r="K60" s="51">
        <v>82300000</v>
      </c>
      <c r="L60" s="51" t="s">
        <v>80</v>
      </c>
      <c r="M60" s="52">
        <v>0</v>
      </c>
      <c r="N60" s="53">
        <v>0</v>
      </c>
      <c r="O60" s="53">
        <v>0</v>
      </c>
      <c r="P60" s="53">
        <v>0</v>
      </c>
      <c r="Q60" s="83">
        <v>0</v>
      </c>
      <c r="R60" s="83">
        <v>3.5</v>
      </c>
      <c r="S60" s="83">
        <v>0</v>
      </c>
      <c r="T60" s="83">
        <v>5</v>
      </c>
      <c r="U60" s="83">
        <v>0</v>
      </c>
      <c r="V60" s="83">
        <v>0</v>
      </c>
      <c r="W60" s="83">
        <v>7</v>
      </c>
      <c r="X60" s="83">
        <v>0</v>
      </c>
      <c r="Y60" s="83">
        <v>0</v>
      </c>
      <c r="Z60" s="83">
        <v>0</v>
      </c>
      <c r="AA60" s="83">
        <v>0</v>
      </c>
      <c r="AE60" s="13"/>
    </row>
    <row r="61" spans="1:31" ht="12" customHeight="1">
      <c r="A61" s="1" t="str">
        <f t="shared" si="2"/>
        <v>0</v>
      </c>
      <c r="B61" s="1">
        <f t="shared" si="3"/>
        <v>0</v>
      </c>
      <c r="C61" s="1" t="str">
        <f t="shared" si="4"/>
        <v>01504</v>
      </c>
      <c r="D61" s="1">
        <f t="shared" si="5"/>
        <v>1504</v>
      </c>
      <c r="E61" s="49">
        <v>27</v>
      </c>
      <c r="F61" s="49">
        <v>12</v>
      </c>
      <c r="G61" s="49">
        <v>15</v>
      </c>
      <c r="H61" s="49">
        <v>15</v>
      </c>
      <c r="I61" s="51" t="s">
        <v>129</v>
      </c>
      <c r="J61" s="51">
        <v>0</v>
      </c>
      <c r="K61" s="51">
        <v>150400000</v>
      </c>
      <c r="L61" s="51" t="s">
        <v>130</v>
      </c>
      <c r="M61" s="52">
        <v>0</v>
      </c>
      <c r="N61" s="53">
        <v>0</v>
      </c>
      <c r="O61" s="53">
        <v>0</v>
      </c>
      <c r="P61" s="5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83">
        <v>15</v>
      </c>
      <c r="AA61" s="83">
        <v>0</v>
      </c>
      <c r="AE61" s="13"/>
    </row>
    <row r="62" spans="1:31" ht="12" customHeight="1">
      <c r="A62" s="1" t="str">
        <f t="shared" si="2"/>
        <v>0</v>
      </c>
      <c r="B62" s="1">
        <f t="shared" si="3"/>
        <v>0</v>
      </c>
      <c r="C62" s="1" t="str">
        <f t="shared" si="4"/>
        <v>01319</v>
      </c>
      <c r="D62" s="1">
        <f t="shared" si="5"/>
        <v>1319</v>
      </c>
      <c r="E62" s="49">
        <v>27</v>
      </c>
      <c r="F62" s="49" t="s">
        <v>24</v>
      </c>
      <c r="G62" s="49">
        <v>15</v>
      </c>
      <c r="H62" s="49">
        <v>0</v>
      </c>
      <c r="I62" s="58" t="s">
        <v>131</v>
      </c>
      <c r="J62" s="51">
        <v>0</v>
      </c>
      <c r="K62" s="51">
        <v>131900000</v>
      </c>
      <c r="L62" s="56" t="s">
        <v>132</v>
      </c>
      <c r="M62" s="52">
        <v>0</v>
      </c>
      <c r="N62" s="53">
        <v>0</v>
      </c>
      <c r="O62" s="53">
        <v>0</v>
      </c>
      <c r="P62" s="53">
        <v>0</v>
      </c>
      <c r="Q62" s="83">
        <v>0</v>
      </c>
      <c r="R62" s="83">
        <v>0</v>
      </c>
      <c r="S62" s="83">
        <v>0</v>
      </c>
      <c r="T62" s="83">
        <v>15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E62" s="13"/>
    </row>
    <row r="63" spans="1:31" ht="12" customHeight="1">
      <c r="A63" s="1" t="str">
        <f t="shared" si="2"/>
        <v>0</v>
      </c>
      <c r="B63" s="1">
        <f t="shared" si="3"/>
        <v>0</v>
      </c>
      <c r="C63" s="1" t="str">
        <f t="shared" si="4"/>
        <v>01272</v>
      </c>
      <c r="D63" s="1">
        <f t="shared" si="5"/>
        <v>1272</v>
      </c>
      <c r="E63" s="49">
        <v>29</v>
      </c>
      <c r="F63" s="49" t="s">
        <v>24</v>
      </c>
      <c r="G63" s="49">
        <v>14</v>
      </c>
      <c r="H63" s="49">
        <v>0</v>
      </c>
      <c r="I63" s="51" t="s">
        <v>133</v>
      </c>
      <c r="J63" s="51">
        <v>0</v>
      </c>
      <c r="K63" s="51">
        <v>127200000</v>
      </c>
      <c r="L63" s="51" t="s">
        <v>134</v>
      </c>
      <c r="M63" s="52">
        <v>0</v>
      </c>
      <c r="N63" s="53">
        <v>0</v>
      </c>
      <c r="O63" s="53">
        <v>7</v>
      </c>
      <c r="P63" s="53">
        <v>0</v>
      </c>
      <c r="Q63" s="83">
        <v>7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7</v>
      </c>
      <c r="X63" s="83">
        <v>0</v>
      </c>
      <c r="Y63" s="83">
        <v>0</v>
      </c>
      <c r="Z63" s="83">
        <v>0</v>
      </c>
      <c r="AA63" s="83">
        <v>0</v>
      </c>
      <c r="AE63" s="13"/>
    </row>
    <row r="64" spans="1:31" ht="12" customHeight="1">
      <c r="A64" s="1" t="str">
        <f t="shared" si="2"/>
        <v>0</v>
      </c>
      <c r="B64" s="1">
        <f t="shared" si="3"/>
        <v>0</v>
      </c>
      <c r="C64" s="1" t="str">
        <f t="shared" si="4"/>
        <v>01312</v>
      </c>
      <c r="D64" s="1">
        <f t="shared" si="5"/>
        <v>1312</v>
      </c>
      <c r="E64" s="49">
        <v>30</v>
      </c>
      <c r="F64" s="49" t="s">
        <v>24</v>
      </c>
      <c r="G64" s="49">
        <v>12</v>
      </c>
      <c r="H64" s="49">
        <v>0</v>
      </c>
      <c r="I64" s="87" t="s">
        <v>135</v>
      </c>
      <c r="J64" s="51">
        <v>0</v>
      </c>
      <c r="K64" s="51">
        <v>131200000</v>
      </c>
      <c r="L64" s="56" t="s">
        <v>136</v>
      </c>
      <c r="M64" s="52">
        <v>0</v>
      </c>
      <c r="N64" s="53">
        <v>0</v>
      </c>
      <c r="O64" s="53">
        <v>0</v>
      </c>
      <c r="P64" s="53">
        <v>11.25</v>
      </c>
      <c r="Q64" s="83">
        <v>5</v>
      </c>
      <c r="R64" s="83">
        <v>0</v>
      </c>
      <c r="S64" s="83">
        <v>7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0</v>
      </c>
      <c r="Z64" s="83">
        <v>0</v>
      </c>
      <c r="AA64" s="83">
        <v>0</v>
      </c>
      <c r="AE64" s="13"/>
    </row>
    <row r="65" spans="1:31" ht="12" customHeight="1">
      <c r="A65" s="1" t="str">
        <f t="shared" si="2"/>
        <v>0</v>
      </c>
      <c r="B65" s="1">
        <f t="shared" si="3"/>
        <v>0</v>
      </c>
      <c r="C65" s="1" t="str">
        <f t="shared" si="4"/>
        <v>00332</v>
      </c>
      <c r="D65" s="1">
        <f t="shared" si="5"/>
        <v>332</v>
      </c>
      <c r="E65" s="49">
        <v>30</v>
      </c>
      <c r="F65" s="49" t="s">
        <v>24</v>
      </c>
      <c r="G65" s="49">
        <v>12</v>
      </c>
      <c r="H65" s="49">
        <v>0</v>
      </c>
      <c r="I65" s="51" t="s">
        <v>137</v>
      </c>
      <c r="J65" s="51">
        <v>0</v>
      </c>
      <c r="K65" s="51">
        <v>33200000</v>
      </c>
      <c r="L65" s="51" t="s">
        <v>138</v>
      </c>
      <c r="M65" s="52">
        <v>0</v>
      </c>
      <c r="N65" s="53">
        <v>0</v>
      </c>
      <c r="O65" s="53">
        <v>0</v>
      </c>
      <c r="P65" s="53">
        <v>11.25</v>
      </c>
      <c r="Q65" s="83">
        <v>12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E65" s="13"/>
    </row>
    <row r="66" spans="1:31" ht="12" customHeight="1">
      <c r="A66" s="1" t="str">
        <f t="shared" si="2"/>
        <v>0</v>
      </c>
      <c r="B66" s="1">
        <f t="shared" si="3"/>
        <v>0</v>
      </c>
      <c r="C66" s="1" t="str">
        <f t="shared" si="4"/>
        <v>01345</v>
      </c>
      <c r="D66" s="1">
        <f t="shared" si="5"/>
        <v>1345</v>
      </c>
      <c r="E66" s="49">
        <v>32</v>
      </c>
      <c r="F66" s="49" t="s">
        <v>24</v>
      </c>
      <c r="G66" s="49">
        <v>11.25</v>
      </c>
      <c r="H66" s="49">
        <v>0</v>
      </c>
      <c r="I66" s="87" t="s">
        <v>139</v>
      </c>
      <c r="J66" s="51">
        <v>0</v>
      </c>
      <c r="K66" s="51">
        <v>134500000</v>
      </c>
      <c r="L66" s="56" t="s">
        <v>140</v>
      </c>
      <c r="M66" s="52">
        <v>0</v>
      </c>
      <c r="N66" s="53">
        <v>0</v>
      </c>
      <c r="O66" s="53">
        <v>0</v>
      </c>
      <c r="P66" s="53">
        <v>0</v>
      </c>
      <c r="Q66" s="83">
        <v>0</v>
      </c>
      <c r="R66" s="83">
        <v>11.25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E66" s="13"/>
    </row>
    <row r="67" spans="1:31" ht="12" customHeight="1">
      <c r="A67" s="1" t="str">
        <f t="shared" si="2"/>
        <v>0</v>
      </c>
      <c r="B67" s="1">
        <f t="shared" si="3"/>
        <v>0</v>
      </c>
      <c r="C67" s="1" t="str">
        <f t="shared" si="4"/>
        <v>00694</v>
      </c>
      <c r="D67" s="1">
        <f t="shared" si="5"/>
        <v>694</v>
      </c>
      <c r="E67" s="49">
        <v>32</v>
      </c>
      <c r="F67" s="49" t="s">
        <v>24</v>
      </c>
      <c r="G67" s="49">
        <v>11.25</v>
      </c>
      <c r="H67" s="49">
        <v>0</v>
      </c>
      <c r="I67" s="51" t="s">
        <v>141</v>
      </c>
      <c r="J67" s="51">
        <v>0</v>
      </c>
      <c r="K67" s="51">
        <v>69400000</v>
      </c>
      <c r="L67" s="51" t="s">
        <v>142</v>
      </c>
      <c r="M67" s="52">
        <v>0</v>
      </c>
      <c r="N67" s="53">
        <v>0</v>
      </c>
      <c r="O67" s="53">
        <v>0</v>
      </c>
      <c r="P67" s="53">
        <v>0</v>
      </c>
      <c r="Q67" s="83">
        <v>0</v>
      </c>
      <c r="R67" s="83">
        <v>11.25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E67" s="13"/>
    </row>
    <row r="68" spans="1:31" ht="12" customHeight="1">
      <c r="A68" s="1" t="str">
        <f t="shared" si="2"/>
        <v>0</v>
      </c>
      <c r="B68" s="1">
        <f t="shared" si="3"/>
        <v>0</v>
      </c>
      <c r="C68" s="1" t="str">
        <f t="shared" si="4"/>
        <v>00503</v>
      </c>
      <c r="D68" s="1">
        <f t="shared" si="5"/>
        <v>503</v>
      </c>
      <c r="E68" s="49">
        <v>32</v>
      </c>
      <c r="F68" s="49" t="s">
        <v>24</v>
      </c>
      <c r="G68" s="49">
        <v>11.25</v>
      </c>
      <c r="H68" s="49">
        <v>0</v>
      </c>
      <c r="I68" s="51" t="s">
        <v>143</v>
      </c>
      <c r="J68" s="51">
        <v>0</v>
      </c>
      <c r="K68" s="51">
        <v>50300000</v>
      </c>
      <c r="L68" s="51" t="s">
        <v>144</v>
      </c>
      <c r="M68" s="52">
        <v>0</v>
      </c>
      <c r="N68" s="53">
        <v>0</v>
      </c>
      <c r="O68" s="53">
        <v>0</v>
      </c>
      <c r="P68" s="5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11.25</v>
      </c>
      <c r="Y68" s="83">
        <v>0</v>
      </c>
      <c r="Z68" s="83">
        <v>0</v>
      </c>
      <c r="AA68" s="83">
        <v>0</v>
      </c>
      <c r="AE68" s="13"/>
    </row>
    <row r="69" spans="1:31" ht="12" customHeight="1">
      <c r="A69" s="1" t="str">
        <f t="shared" si="2"/>
        <v>0</v>
      </c>
      <c r="B69" s="1">
        <f t="shared" si="3"/>
        <v>0</v>
      </c>
      <c r="C69" s="1" t="str">
        <f t="shared" si="4"/>
        <v>01468</v>
      </c>
      <c r="D69" s="1">
        <f t="shared" si="5"/>
        <v>1468</v>
      </c>
      <c r="E69" s="49">
        <v>35</v>
      </c>
      <c r="F69" s="49">
        <v>14</v>
      </c>
      <c r="G69" s="49">
        <v>7.5</v>
      </c>
      <c r="H69" s="49">
        <v>7.5</v>
      </c>
      <c r="I69" s="51" t="s">
        <v>145</v>
      </c>
      <c r="J69" s="51">
        <v>0</v>
      </c>
      <c r="K69" s="51">
        <v>146800000</v>
      </c>
      <c r="L69" s="51" t="s">
        <v>146</v>
      </c>
      <c r="M69" s="52">
        <v>0</v>
      </c>
      <c r="N69" s="53">
        <v>0</v>
      </c>
      <c r="O69" s="53">
        <v>0</v>
      </c>
      <c r="P69" s="5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  <c r="Y69" s="83">
        <v>0</v>
      </c>
      <c r="Z69" s="83">
        <v>7.5</v>
      </c>
      <c r="AA69" s="83">
        <v>0</v>
      </c>
      <c r="AE69" s="13"/>
    </row>
    <row r="70" spans="1:31" ht="12" customHeight="1">
      <c r="A70" s="1" t="str">
        <f t="shared" si="2"/>
        <v>0</v>
      </c>
      <c r="B70" s="1">
        <f t="shared" si="3"/>
        <v>0</v>
      </c>
      <c r="C70" s="1" t="str">
        <f t="shared" si="4"/>
        <v>01320</v>
      </c>
      <c r="D70" s="1">
        <f t="shared" si="5"/>
        <v>1320</v>
      </c>
      <c r="E70" s="49">
        <v>35</v>
      </c>
      <c r="F70" s="49">
        <v>14</v>
      </c>
      <c r="G70" s="49">
        <v>7.5</v>
      </c>
      <c r="H70" s="49">
        <v>7.5</v>
      </c>
      <c r="I70" s="51" t="s">
        <v>147</v>
      </c>
      <c r="J70" s="51">
        <v>0</v>
      </c>
      <c r="K70" s="51">
        <v>132000000</v>
      </c>
      <c r="L70" s="51" t="s">
        <v>148</v>
      </c>
      <c r="M70" s="52">
        <v>0</v>
      </c>
      <c r="N70" s="53">
        <v>0</v>
      </c>
      <c r="O70" s="53">
        <v>0</v>
      </c>
      <c r="P70" s="5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3">
        <v>0</v>
      </c>
      <c r="Z70" s="83">
        <v>7.5</v>
      </c>
      <c r="AA70" s="83">
        <v>0</v>
      </c>
      <c r="AE70" s="13"/>
    </row>
    <row r="71" spans="1:31" ht="12" customHeight="1">
      <c r="A71" s="1" t="str">
        <f t="shared" si="2"/>
        <v>0</v>
      </c>
      <c r="B71" s="1">
        <f t="shared" si="3"/>
        <v>0</v>
      </c>
      <c r="C71" s="1" t="str">
        <f t="shared" si="4"/>
        <v>00801</v>
      </c>
      <c r="D71" s="1">
        <f t="shared" si="5"/>
        <v>801</v>
      </c>
      <c r="E71" s="49">
        <v>35</v>
      </c>
      <c r="F71" s="49">
        <v>14</v>
      </c>
      <c r="G71" s="49">
        <v>7.5</v>
      </c>
      <c r="H71" s="49">
        <v>7.5</v>
      </c>
      <c r="I71" s="51" t="s">
        <v>149</v>
      </c>
      <c r="J71" s="51">
        <v>0</v>
      </c>
      <c r="K71" s="51">
        <v>80100000</v>
      </c>
      <c r="L71" s="51" t="s">
        <v>150</v>
      </c>
      <c r="M71" s="52">
        <v>0</v>
      </c>
      <c r="N71" s="53">
        <v>0</v>
      </c>
      <c r="O71" s="53">
        <v>0</v>
      </c>
      <c r="P71" s="5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7.5</v>
      </c>
      <c r="AA71" s="83">
        <v>0</v>
      </c>
      <c r="AE71" s="13"/>
    </row>
    <row r="72" spans="1:31" ht="12" customHeight="1">
      <c r="A72" s="1" t="str">
        <f t="shared" si="2"/>
        <v>0</v>
      </c>
      <c r="B72" s="1">
        <f t="shared" si="3"/>
        <v>0</v>
      </c>
      <c r="C72" s="1" t="str">
        <f t="shared" si="4"/>
        <v>00468</v>
      </c>
      <c r="D72" s="1">
        <f t="shared" si="5"/>
        <v>468</v>
      </c>
      <c r="E72" s="49">
        <v>35</v>
      </c>
      <c r="F72" s="49">
        <v>14</v>
      </c>
      <c r="G72" s="49">
        <v>7.5</v>
      </c>
      <c r="H72" s="49">
        <v>7.5</v>
      </c>
      <c r="I72" s="51" t="s">
        <v>151</v>
      </c>
      <c r="J72" s="51">
        <v>0</v>
      </c>
      <c r="K72" s="51">
        <v>46800000</v>
      </c>
      <c r="L72" s="51" t="s">
        <v>75</v>
      </c>
      <c r="M72" s="52">
        <v>0</v>
      </c>
      <c r="N72" s="53">
        <v>0</v>
      </c>
      <c r="O72" s="53">
        <v>0</v>
      </c>
      <c r="P72" s="5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7.5</v>
      </c>
      <c r="AA72" s="83">
        <v>0</v>
      </c>
      <c r="AE72" s="13"/>
    </row>
    <row r="73" spans="1:31" ht="12" customHeight="1">
      <c r="A73" s="1" t="str">
        <f t="shared" si="2"/>
        <v>0</v>
      </c>
      <c r="B73" s="1">
        <f t="shared" si="3"/>
        <v>0</v>
      </c>
      <c r="C73" s="1" t="str">
        <f t="shared" si="4"/>
        <v>01456</v>
      </c>
      <c r="D73" s="1">
        <f t="shared" si="5"/>
        <v>1456</v>
      </c>
      <c r="E73" s="49">
        <v>35</v>
      </c>
      <c r="F73" s="49" t="s">
        <v>24</v>
      </c>
      <c r="G73" s="49">
        <v>7.5</v>
      </c>
      <c r="H73" s="49">
        <v>0</v>
      </c>
      <c r="I73" s="51" t="s">
        <v>152</v>
      </c>
      <c r="J73" s="51">
        <v>0</v>
      </c>
      <c r="K73" s="51">
        <v>145600000</v>
      </c>
      <c r="L73" s="51" t="s">
        <v>153</v>
      </c>
      <c r="M73" s="52">
        <v>0</v>
      </c>
      <c r="N73" s="53">
        <v>0</v>
      </c>
      <c r="O73" s="53">
        <v>0</v>
      </c>
      <c r="P73" s="53">
        <v>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7.5</v>
      </c>
      <c r="Y73" s="83">
        <v>0</v>
      </c>
      <c r="Z73" s="83">
        <v>0</v>
      </c>
      <c r="AA73" s="83">
        <v>0</v>
      </c>
      <c r="AE73" s="13"/>
    </row>
    <row r="74" spans="1:31" ht="12" customHeight="1">
      <c r="A74" s="1" t="str">
        <f t="shared" si="2"/>
        <v>0</v>
      </c>
      <c r="B74" s="1">
        <f t="shared" si="3"/>
        <v>0</v>
      </c>
      <c r="C74" s="1" t="str">
        <f t="shared" si="4"/>
        <v>01343</v>
      </c>
      <c r="D74" s="1">
        <f t="shared" si="5"/>
        <v>1343</v>
      </c>
      <c r="E74" s="49">
        <v>35</v>
      </c>
      <c r="F74" s="49" t="s">
        <v>24</v>
      </c>
      <c r="G74" s="49">
        <v>7.5</v>
      </c>
      <c r="H74" s="49">
        <v>0</v>
      </c>
      <c r="I74" s="51" t="s">
        <v>154</v>
      </c>
      <c r="J74" s="51">
        <v>0</v>
      </c>
      <c r="K74" s="51">
        <v>134300000</v>
      </c>
      <c r="L74" s="51" t="s">
        <v>155</v>
      </c>
      <c r="M74" s="52">
        <v>0</v>
      </c>
      <c r="N74" s="53">
        <v>0</v>
      </c>
      <c r="O74" s="53">
        <v>0</v>
      </c>
      <c r="P74" s="53">
        <v>0</v>
      </c>
      <c r="Q74" s="83">
        <v>0</v>
      </c>
      <c r="R74" s="83">
        <v>7.5</v>
      </c>
      <c r="S74" s="83"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E74" s="13"/>
    </row>
    <row r="75" spans="1:31" ht="12" customHeight="1">
      <c r="A75" s="1" t="str">
        <f t="shared" si="2"/>
        <v>0</v>
      </c>
      <c r="B75" s="1">
        <f t="shared" si="3"/>
        <v>0</v>
      </c>
      <c r="C75" s="1" t="str">
        <f t="shared" si="4"/>
        <v>01301</v>
      </c>
      <c r="D75" s="1">
        <f t="shared" si="5"/>
        <v>1301</v>
      </c>
      <c r="E75" s="49">
        <v>41</v>
      </c>
      <c r="F75" s="49" t="s">
        <v>24</v>
      </c>
      <c r="G75" s="49">
        <v>7</v>
      </c>
      <c r="H75" s="49">
        <v>0</v>
      </c>
      <c r="I75" s="87" t="s">
        <v>156</v>
      </c>
      <c r="J75" s="51">
        <v>0</v>
      </c>
      <c r="K75" s="51">
        <v>130100000</v>
      </c>
      <c r="L75" s="56" t="s">
        <v>86</v>
      </c>
      <c r="M75" s="52">
        <v>0</v>
      </c>
      <c r="N75" s="53">
        <v>0</v>
      </c>
      <c r="O75" s="53">
        <v>0</v>
      </c>
      <c r="P75" s="53">
        <v>15</v>
      </c>
      <c r="Q75" s="83">
        <v>7</v>
      </c>
      <c r="R75" s="83">
        <v>0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3">
        <v>0</v>
      </c>
      <c r="Z75" s="83">
        <v>0</v>
      </c>
      <c r="AA75" s="83">
        <v>0</v>
      </c>
      <c r="AE75" s="13"/>
    </row>
    <row r="76" spans="1:31" ht="12" customHeight="1">
      <c r="A76" s="1" t="str">
        <f t="shared" si="2"/>
        <v>0</v>
      </c>
      <c r="B76" s="1">
        <f t="shared" si="3"/>
        <v>0</v>
      </c>
      <c r="C76" s="1" t="str">
        <f t="shared" si="4"/>
        <v>01486</v>
      </c>
      <c r="D76" s="1">
        <f t="shared" si="5"/>
        <v>1486</v>
      </c>
      <c r="E76" s="49">
        <v>42</v>
      </c>
      <c r="F76" s="49">
        <v>21</v>
      </c>
      <c r="G76" s="49">
        <v>5</v>
      </c>
      <c r="H76" s="49">
        <v>5</v>
      </c>
      <c r="I76" s="51" t="s">
        <v>157</v>
      </c>
      <c r="J76" s="51">
        <v>0</v>
      </c>
      <c r="K76" s="51">
        <v>148600000</v>
      </c>
      <c r="L76" s="51" t="s">
        <v>158</v>
      </c>
      <c r="M76" s="52">
        <v>0</v>
      </c>
      <c r="N76" s="53">
        <v>0</v>
      </c>
      <c r="O76" s="53">
        <v>0</v>
      </c>
      <c r="P76" s="5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3">
        <v>0</v>
      </c>
      <c r="Z76" s="83">
        <v>5</v>
      </c>
      <c r="AA76" s="83">
        <v>0</v>
      </c>
      <c r="AE76" s="13"/>
    </row>
    <row r="77" spans="1:31" ht="12" customHeight="1">
      <c r="A77" s="1" t="str">
        <f aca="true" t="shared" si="6" ref="A77:A149">RIGHTB(J77,5)</f>
        <v>0</v>
      </c>
      <c r="B77" s="1">
        <f aca="true" t="shared" si="7" ref="B77:B149">A77*1</f>
        <v>0</v>
      </c>
      <c r="C77" s="1" t="str">
        <f t="shared" si="4"/>
        <v>00331</v>
      </c>
      <c r="D77" s="1">
        <f t="shared" si="5"/>
        <v>331</v>
      </c>
      <c r="E77" s="49">
        <v>42</v>
      </c>
      <c r="F77" s="49">
        <v>21</v>
      </c>
      <c r="G77" s="49">
        <v>5</v>
      </c>
      <c r="H77" s="49">
        <v>5</v>
      </c>
      <c r="I77" s="51" t="s">
        <v>159</v>
      </c>
      <c r="J77" s="51">
        <v>0</v>
      </c>
      <c r="K77" s="51">
        <v>33100000</v>
      </c>
      <c r="L77" s="51" t="s">
        <v>160</v>
      </c>
      <c r="M77" s="52">
        <v>0</v>
      </c>
      <c r="N77" s="53">
        <v>0</v>
      </c>
      <c r="O77" s="53">
        <v>0</v>
      </c>
      <c r="P77" s="53">
        <v>0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3">
        <v>0</v>
      </c>
      <c r="X77" s="83">
        <v>0</v>
      </c>
      <c r="Y77" s="83">
        <v>0</v>
      </c>
      <c r="Z77" s="83">
        <v>5</v>
      </c>
      <c r="AA77" s="83">
        <v>0</v>
      </c>
      <c r="AE77" s="13"/>
    </row>
    <row r="78" spans="1:31" ht="12" customHeight="1">
      <c r="A78" s="1" t="str">
        <f t="shared" si="6"/>
        <v>0</v>
      </c>
      <c r="B78" s="1">
        <f t="shared" si="7"/>
        <v>0</v>
      </c>
      <c r="C78" s="1" t="str">
        <f t="shared" si="4"/>
        <v>00867</v>
      </c>
      <c r="D78" s="1">
        <f t="shared" si="5"/>
        <v>867</v>
      </c>
      <c r="E78" s="49">
        <v>42</v>
      </c>
      <c r="F78" s="49" t="s">
        <v>24</v>
      </c>
      <c r="G78" s="49">
        <v>5</v>
      </c>
      <c r="H78" s="49">
        <v>0</v>
      </c>
      <c r="I78" s="51" t="s">
        <v>161</v>
      </c>
      <c r="J78" s="51">
        <v>0</v>
      </c>
      <c r="K78" s="51">
        <v>86700000</v>
      </c>
      <c r="L78" s="51" t="s">
        <v>162</v>
      </c>
      <c r="M78" s="52">
        <v>0</v>
      </c>
      <c r="N78" s="53">
        <v>0</v>
      </c>
      <c r="O78" s="53">
        <v>0</v>
      </c>
      <c r="P78" s="53">
        <v>0</v>
      </c>
      <c r="Q78" s="83">
        <v>0</v>
      </c>
      <c r="R78" s="83">
        <v>0</v>
      </c>
      <c r="S78" s="83">
        <v>0</v>
      </c>
      <c r="T78" s="83">
        <v>5</v>
      </c>
      <c r="U78" s="83">
        <v>0</v>
      </c>
      <c r="V78" s="83">
        <v>0</v>
      </c>
      <c r="W78" s="83">
        <v>0</v>
      </c>
      <c r="X78" s="83">
        <v>0</v>
      </c>
      <c r="Y78" s="83">
        <v>0</v>
      </c>
      <c r="Z78" s="83">
        <v>0</v>
      </c>
      <c r="AA78" s="83">
        <v>0</v>
      </c>
      <c r="AE78" s="13"/>
    </row>
    <row r="79" spans="1:31" ht="12" customHeight="1">
      <c r="A79" s="1" t="str">
        <f t="shared" si="6"/>
        <v>0</v>
      </c>
      <c r="B79" s="1">
        <f t="shared" si="7"/>
        <v>0</v>
      </c>
      <c r="C79" s="1" t="str">
        <f t="shared" si="4"/>
        <v>01260</v>
      </c>
      <c r="D79" s="1">
        <f t="shared" si="5"/>
        <v>1260</v>
      </c>
      <c r="E79" s="49">
        <v>45</v>
      </c>
      <c r="F79" s="49" t="s">
        <v>24</v>
      </c>
      <c r="G79" s="49">
        <v>3.5</v>
      </c>
      <c r="H79" s="49">
        <v>0</v>
      </c>
      <c r="I79" s="51" t="s">
        <v>163</v>
      </c>
      <c r="J79" s="51">
        <v>0</v>
      </c>
      <c r="K79" s="51">
        <v>126000000</v>
      </c>
      <c r="L79" s="51" t="s">
        <v>164</v>
      </c>
      <c r="M79" s="52">
        <v>0</v>
      </c>
      <c r="N79" s="53">
        <v>0</v>
      </c>
      <c r="O79" s="53">
        <v>0</v>
      </c>
      <c r="P79" s="53">
        <v>0</v>
      </c>
      <c r="Q79" s="83">
        <v>0</v>
      </c>
      <c r="R79" s="83">
        <v>3.5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E79" s="13"/>
    </row>
    <row r="80" spans="1:31" ht="12" customHeight="1">
      <c r="A80" s="1">
        <f t="shared" si="6"/>
      </c>
      <c r="B80" s="1" t="e">
        <f t="shared" si="7"/>
        <v>#VALUE!</v>
      </c>
      <c r="C80" s="1">
        <f t="shared" si="4"/>
      </c>
      <c r="D80" s="1" t="e">
        <f t="shared" si="5"/>
        <v>#VALUE!</v>
      </c>
      <c r="E80" s="31"/>
      <c r="F80" s="31"/>
      <c r="G80" s="31"/>
      <c r="H80" s="31"/>
      <c r="I80" s="1"/>
      <c r="J80" s="1"/>
      <c r="K80" s="22"/>
      <c r="L80" s="1"/>
      <c r="M80" s="1"/>
      <c r="N80" s="15"/>
      <c r="O80" s="15"/>
      <c r="P80" s="15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E80" s="13"/>
    </row>
    <row r="81" spans="2:31" ht="12" customHeight="1">
      <c r="B81" s="1"/>
      <c r="E81" s="31"/>
      <c r="F81" s="31"/>
      <c r="G81" s="31"/>
      <c r="H81" s="31"/>
      <c r="I81" s="1"/>
      <c r="J81" s="1"/>
      <c r="K81" s="22"/>
      <c r="L81" s="1"/>
      <c r="M81" s="1"/>
      <c r="N81" s="15"/>
      <c r="O81" s="15"/>
      <c r="P81" s="15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E81" s="13"/>
    </row>
    <row r="82" spans="1:31" ht="12" customHeight="1">
      <c r="A82" s="1">
        <f t="shared" si="6"/>
      </c>
      <c r="B82" s="1" t="e">
        <f t="shared" si="7"/>
        <v>#VALUE!</v>
      </c>
      <c r="C82" s="1">
        <f t="shared" si="4"/>
      </c>
      <c r="D82" s="1" t="e">
        <f t="shared" si="5"/>
        <v>#VALUE!</v>
      </c>
      <c r="E82" s="31"/>
      <c r="F82" s="31"/>
      <c r="G82" s="31"/>
      <c r="H82" s="31"/>
      <c r="I82" s="1"/>
      <c r="J82" s="1"/>
      <c r="K82" s="22"/>
      <c r="L82" s="1"/>
      <c r="M82" s="1"/>
      <c r="N82" s="15"/>
      <c r="O82" s="15"/>
      <c r="P82" s="15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E82" s="13"/>
    </row>
    <row r="83" spans="2:31" ht="12" customHeight="1">
      <c r="B83" s="1"/>
      <c r="E83" s="31"/>
      <c r="F83" s="31"/>
      <c r="G83" s="31"/>
      <c r="H83" s="31"/>
      <c r="I83" s="1"/>
      <c r="J83" s="1"/>
      <c r="K83" s="22"/>
      <c r="L83" s="1"/>
      <c r="M83" s="1"/>
      <c r="N83" s="15"/>
      <c r="O83" s="15"/>
      <c r="P83" s="15"/>
      <c r="Q83" s="68" t="s">
        <v>526</v>
      </c>
      <c r="R83" s="68"/>
      <c r="S83" s="68"/>
      <c r="T83" s="68"/>
      <c r="U83" s="68"/>
      <c r="V83" s="68"/>
      <c r="W83" s="68"/>
      <c r="X83" s="84"/>
      <c r="Y83" s="84"/>
      <c r="Z83" s="84"/>
      <c r="AA83" s="84"/>
      <c r="AE83" s="13"/>
    </row>
    <row r="84" spans="2:31" ht="12" customHeight="1" thickBot="1">
      <c r="B84" s="1"/>
      <c r="E84" s="31"/>
      <c r="F84" s="31"/>
      <c r="G84" s="31"/>
      <c r="H84" s="31"/>
      <c r="I84" s="1"/>
      <c r="J84" s="1"/>
      <c r="K84" s="22"/>
      <c r="L84" s="1"/>
      <c r="M84" s="1"/>
      <c r="N84" s="15"/>
      <c r="O84" s="15"/>
      <c r="P84" s="15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E84" s="13"/>
    </row>
    <row r="85" spans="1:31" ht="23.25" customHeight="1" thickBot="1">
      <c r="A85" s="1" t="str">
        <f t="shared" si="6"/>
        <v>.</v>
      </c>
      <c r="B85" s="1" t="e">
        <f t="shared" si="7"/>
        <v>#VALUE!</v>
      </c>
      <c r="C85" s="1" t="str">
        <f t="shared" si="4"/>
        <v>sub19</v>
      </c>
      <c r="D85" s="1" t="e">
        <f t="shared" si="5"/>
        <v>#VALUE!</v>
      </c>
      <c r="E85" s="39" t="s">
        <v>12</v>
      </c>
      <c r="F85" s="40"/>
      <c r="G85" s="98" t="s">
        <v>13</v>
      </c>
      <c r="H85" s="99"/>
      <c r="I85" s="41" t="s">
        <v>533</v>
      </c>
      <c r="J85" s="42" t="s">
        <v>11</v>
      </c>
      <c r="K85" s="22"/>
      <c r="L85" s="22"/>
      <c r="M85" s="22"/>
      <c r="N85" s="21" t="s">
        <v>9</v>
      </c>
      <c r="O85" s="21" t="s">
        <v>15</v>
      </c>
      <c r="P85" s="21" t="s">
        <v>1</v>
      </c>
      <c r="Q85" s="80" t="s">
        <v>2</v>
      </c>
      <c r="R85" s="80" t="s">
        <v>3</v>
      </c>
      <c r="S85" s="80" t="s">
        <v>4</v>
      </c>
      <c r="T85" s="80" t="s">
        <v>5</v>
      </c>
      <c r="U85" s="80" t="s">
        <v>6</v>
      </c>
      <c r="V85" s="80" t="s">
        <v>7</v>
      </c>
      <c r="W85" s="80" t="s">
        <v>8</v>
      </c>
      <c r="X85" s="80" t="s">
        <v>9</v>
      </c>
      <c r="Y85" s="80" t="s">
        <v>10</v>
      </c>
      <c r="Z85" s="80" t="s">
        <v>1</v>
      </c>
      <c r="AA85" s="80" t="s">
        <v>91</v>
      </c>
      <c r="AE85" s="13"/>
    </row>
    <row r="86" spans="1:31" ht="12" customHeight="1">
      <c r="A86" s="1">
        <f t="shared" si="6"/>
      </c>
      <c r="B86" s="1" t="e">
        <f t="shared" si="7"/>
        <v>#VALUE!</v>
      </c>
      <c r="C86" s="1">
        <f t="shared" si="4"/>
      </c>
      <c r="D86" s="1" t="e">
        <f t="shared" si="5"/>
        <v>#VALUE!</v>
      </c>
      <c r="E86" s="44"/>
      <c r="F86" s="45"/>
      <c r="G86" s="44"/>
      <c r="H86" s="44"/>
      <c r="I86" s="46"/>
      <c r="J86" s="46"/>
      <c r="K86" s="46"/>
      <c r="L86" s="46"/>
      <c r="M86" s="46"/>
      <c r="N86" s="29"/>
      <c r="O86" s="29"/>
      <c r="P86" s="29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E86" s="13"/>
    </row>
    <row r="87" spans="1:31" ht="12" customHeight="1">
      <c r="A87" s="1" t="str">
        <f t="shared" si="6"/>
        <v>ome 2</v>
      </c>
      <c r="B87" s="1" t="e">
        <f t="shared" si="7"/>
        <v>#VALUE!</v>
      </c>
      <c r="C87" s="1" t="str">
        <f t="shared" si="4"/>
        <v>ome 1</v>
      </c>
      <c r="D87" s="1" t="e">
        <f t="shared" si="5"/>
        <v>#VALUE!</v>
      </c>
      <c r="E87" s="48" t="s">
        <v>17</v>
      </c>
      <c r="F87" s="48" t="s">
        <v>18</v>
      </c>
      <c r="G87" s="49" t="s">
        <v>17</v>
      </c>
      <c r="H87" s="49" t="s">
        <v>18</v>
      </c>
      <c r="I87" s="50" t="s">
        <v>19</v>
      </c>
      <c r="J87" s="50" t="s">
        <v>20</v>
      </c>
      <c r="K87" s="50" t="s">
        <v>21</v>
      </c>
      <c r="L87" s="50" t="s">
        <v>22</v>
      </c>
      <c r="M87" s="50" t="s">
        <v>23</v>
      </c>
      <c r="N87" s="33">
        <v>40825</v>
      </c>
      <c r="O87" s="33">
        <v>40867</v>
      </c>
      <c r="P87" s="33">
        <v>40951</v>
      </c>
      <c r="Q87" s="82">
        <v>40965</v>
      </c>
      <c r="R87" s="82">
        <v>40979</v>
      </c>
      <c r="S87" s="82">
        <v>41028</v>
      </c>
      <c r="T87" s="82">
        <v>41076</v>
      </c>
      <c r="U87" s="82">
        <v>41105</v>
      </c>
      <c r="V87" s="82">
        <v>41126</v>
      </c>
      <c r="W87" s="82">
        <v>41154</v>
      </c>
      <c r="X87" s="82">
        <v>41210</v>
      </c>
      <c r="Y87" s="82">
        <v>41231</v>
      </c>
      <c r="Z87" s="82">
        <v>41308</v>
      </c>
      <c r="AA87" s="82">
        <v>41329</v>
      </c>
      <c r="AE87" s="13"/>
    </row>
    <row r="88" spans="1:31" ht="12" customHeight="1">
      <c r="A88" s="1" t="str">
        <f t="shared" si="6"/>
        <v>0</v>
      </c>
      <c r="B88" s="1">
        <f t="shared" si="7"/>
        <v>0</v>
      </c>
      <c r="C88" s="1" t="str">
        <f t="shared" si="4"/>
        <v>01117</v>
      </c>
      <c r="D88" s="1">
        <f t="shared" si="5"/>
        <v>1117</v>
      </c>
      <c r="E88" s="49">
        <v>1</v>
      </c>
      <c r="F88" s="49" t="s">
        <v>24</v>
      </c>
      <c r="G88" s="49">
        <v>170</v>
      </c>
      <c r="H88" s="49">
        <v>0</v>
      </c>
      <c r="I88" s="65" t="s">
        <v>107</v>
      </c>
      <c r="J88" s="51">
        <v>0</v>
      </c>
      <c r="K88" s="51">
        <v>111700000</v>
      </c>
      <c r="L88" s="51" t="s">
        <v>108</v>
      </c>
      <c r="M88" s="52">
        <v>0</v>
      </c>
      <c r="N88" s="53">
        <v>0</v>
      </c>
      <c r="O88" s="53">
        <v>0</v>
      </c>
      <c r="P88" s="53">
        <v>15</v>
      </c>
      <c r="Q88" s="83">
        <v>0</v>
      </c>
      <c r="R88" s="83">
        <v>15</v>
      </c>
      <c r="S88" s="83">
        <v>60</v>
      </c>
      <c r="T88" s="83">
        <v>0</v>
      </c>
      <c r="U88" s="83">
        <v>25</v>
      </c>
      <c r="V88" s="83">
        <v>0</v>
      </c>
      <c r="W88" s="83">
        <v>25</v>
      </c>
      <c r="X88" s="83">
        <v>0</v>
      </c>
      <c r="Y88" s="83">
        <v>60</v>
      </c>
      <c r="Z88" s="83">
        <v>0</v>
      </c>
      <c r="AA88" s="83">
        <v>0</v>
      </c>
      <c r="AE88" s="13"/>
    </row>
    <row r="89" spans="1:31" ht="12" customHeight="1">
      <c r="A89" s="1" t="str">
        <f t="shared" si="6"/>
        <v>0</v>
      </c>
      <c r="B89" s="1">
        <f t="shared" si="7"/>
        <v>0</v>
      </c>
      <c r="C89" s="1" t="str">
        <f t="shared" si="4"/>
        <v>01394</v>
      </c>
      <c r="D89" s="1">
        <f t="shared" si="5"/>
        <v>1394</v>
      </c>
      <c r="E89" s="49">
        <v>2</v>
      </c>
      <c r="F89" s="49">
        <v>1</v>
      </c>
      <c r="G89" s="49">
        <v>102</v>
      </c>
      <c r="H89" s="49">
        <v>75</v>
      </c>
      <c r="I89" s="65" t="s">
        <v>165</v>
      </c>
      <c r="J89" s="51">
        <v>0</v>
      </c>
      <c r="K89" s="51">
        <v>139400000</v>
      </c>
      <c r="L89" s="51" t="s">
        <v>166</v>
      </c>
      <c r="M89" s="52">
        <v>0</v>
      </c>
      <c r="N89" s="53">
        <v>0</v>
      </c>
      <c r="O89" s="53">
        <v>0</v>
      </c>
      <c r="P89" s="53">
        <v>0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15</v>
      </c>
      <c r="Y89" s="83">
        <v>12</v>
      </c>
      <c r="Z89" s="83">
        <v>15</v>
      </c>
      <c r="AA89" s="83">
        <v>60</v>
      </c>
      <c r="AE89" s="13"/>
    </row>
    <row r="90" spans="1:31" ht="12" customHeight="1">
      <c r="A90" s="1" t="str">
        <f t="shared" si="6"/>
        <v>0</v>
      </c>
      <c r="B90" s="1">
        <f t="shared" si="7"/>
        <v>0</v>
      </c>
      <c r="C90" s="1" t="str">
        <f t="shared" si="4"/>
        <v>01303</v>
      </c>
      <c r="D90" s="1">
        <f t="shared" si="5"/>
        <v>1303</v>
      </c>
      <c r="E90" s="49">
        <v>3</v>
      </c>
      <c r="F90" s="49" t="s">
        <v>24</v>
      </c>
      <c r="G90" s="49">
        <v>100</v>
      </c>
      <c r="H90" s="49">
        <v>0</v>
      </c>
      <c r="I90" s="65" t="s">
        <v>167</v>
      </c>
      <c r="J90" s="51">
        <v>0</v>
      </c>
      <c r="K90" s="51">
        <v>130300000</v>
      </c>
      <c r="L90" s="51" t="s">
        <v>79</v>
      </c>
      <c r="M90" s="52">
        <v>0</v>
      </c>
      <c r="N90" s="53">
        <v>0</v>
      </c>
      <c r="O90" s="53">
        <v>0</v>
      </c>
      <c r="P90" s="53">
        <v>15</v>
      </c>
      <c r="Q90" s="83">
        <v>30</v>
      </c>
      <c r="R90" s="83">
        <v>0</v>
      </c>
      <c r="S90" s="83">
        <v>20</v>
      </c>
      <c r="T90" s="83">
        <v>0</v>
      </c>
      <c r="U90" s="83">
        <v>25</v>
      </c>
      <c r="V90" s="83">
        <v>0</v>
      </c>
      <c r="W90" s="83">
        <v>12</v>
      </c>
      <c r="X90" s="83">
        <v>0</v>
      </c>
      <c r="Y90" s="83">
        <v>25</v>
      </c>
      <c r="Z90" s="83">
        <v>0</v>
      </c>
      <c r="AA90" s="83">
        <v>0</v>
      </c>
      <c r="AE90" s="13"/>
    </row>
    <row r="91" spans="1:31" ht="12" customHeight="1">
      <c r="A91" s="1" t="str">
        <f t="shared" si="6"/>
        <v>0</v>
      </c>
      <c r="B91" s="1">
        <f t="shared" si="7"/>
        <v>0</v>
      </c>
      <c r="C91" s="1" t="str">
        <f t="shared" si="4"/>
        <v>00250</v>
      </c>
      <c r="D91" s="1">
        <f t="shared" si="5"/>
        <v>250</v>
      </c>
      <c r="E91" s="49">
        <v>4</v>
      </c>
      <c r="F91" s="49" t="s">
        <v>24</v>
      </c>
      <c r="G91" s="49">
        <v>95</v>
      </c>
      <c r="H91" s="49">
        <v>0</v>
      </c>
      <c r="I91" s="65" t="s">
        <v>168</v>
      </c>
      <c r="J91" s="51">
        <v>0</v>
      </c>
      <c r="K91" s="51">
        <v>25000000</v>
      </c>
      <c r="L91" s="51" t="s">
        <v>106</v>
      </c>
      <c r="M91" s="52">
        <v>0</v>
      </c>
      <c r="N91" s="53">
        <v>0</v>
      </c>
      <c r="O91" s="53">
        <v>0</v>
      </c>
      <c r="P91" s="53">
        <v>0</v>
      </c>
      <c r="Q91" s="83">
        <v>45</v>
      </c>
      <c r="R91" s="83">
        <v>0</v>
      </c>
      <c r="S91" s="83">
        <v>13</v>
      </c>
      <c r="T91" s="83">
        <v>0</v>
      </c>
      <c r="U91" s="83">
        <v>12</v>
      </c>
      <c r="V91" s="83">
        <v>0</v>
      </c>
      <c r="W91" s="83">
        <v>25</v>
      </c>
      <c r="X91" s="83">
        <v>0</v>
      </c>
      <c r="Y91" s="83">
        <v>0</v>
      </c>
      <c r="Z91" s="83">
        <v>0</v>
      </c>
      <c r="AA91" s="83">
        <v>0</v>
      </c>
      <c r="AE91" s="13"/>
    </row>
    <row r="92" spans="1:31" ht="12" customHeight="1">
      <c r="A92" s="1" t="str">
        <f t="shared" si="6"/>
        <v>0</v>
      </c>
      <c r="B92" s="1">
        <f t="shared" si="7"/>
        <v>0</v>
      </c>
      <c r="C92" s="1" t="str">
        <f t="shared" si="4"/>
        <v>01434</v>
      </c>
      <c r="D92" s="1">
        <f t="shared" si="5"/>
        <v>1434</v>
      </c>
      <c r="E92" s="49">
        <v>5</v>
      </c>
      <c r="F92" s="49">
        <v>2</v>
      </c>
      <c r="G92" s="49">
        <v>87</v>
      </c>
      <c r="H92" s="49">
        <v>45</v>
      </c>
      <c r="I92" s="65" t="s">
        <v>169</v>
      </c>
      <c r="J92" s="51">
        <v>0</v>
      </c>
      <c r="K92" s="51">
        <v>143400000</v>
      </c>
      <c r="L92" s="51" t="s">
        <v>83</v>
      </c>
      <c r="M92" s="52">
        <v>0</v>
      </c>
      <c r="N92" s="53">
        <v>0</v>
      </c>
      <c r="O92" s="53">
        <v>0</v>
      </c>
      <c r="P92" s="53">
        <v>0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15</v>
      </c>
      <c r="W92" s="83">
        <v>12</v>
      </c>
      <c r="X92" s="83">
        <v>15</v>
      </c>
      <c r="Y92" s="83">
        <v>12</v>
      </c>
      <c r="Z92" s="83">
        <v>0</v>
      </c>
      <c r="AA92" s="83">
        <v>45</v>
      </c>
      <c r="AE92" s="13"/>
    </row>
    <row r="93" spans="1:31" ht="12" customHeight="1">
      <c r="A93" s="1" t="str">
        <f t="shared" si="6"/>
        <v>0</v>
      </c>
      <c r="B93" s="1">
        <f t="shared" si="7"/>
        <v>0</v>
      </c>
      <c r="C93" s="1" t="str">
        <f t="shared" si="4"/>
        <v>01468</v>
      </c>
      <c r="D93" s="1">
        <f t="shared" si="5"/>
        <v>1468</v>
      </c>
      <c r="E93" s="49">
        <v>6</v>
      </c>
      <c r="F93" s="49">
        <v>3</v>
      </c>
      <c r="G93" s="49">
        <v>70</v>
      </c>
      <c r="H93" s="49">
        <v>30</v>
      </c>
      <c r="I93" s="65" t="s">
        <v>145</v>
      </c>
      <c r="J93" s="51">
        <v>0</v>
      </c>
      <c r="K93" s="51">
        <v>146800000</v>
      </c>
      <c r="L93" s="51" t="s">
        <v>146</v>
      </c>
      <c r="M93" s="52">
        <v>0</v>
      </c>
      <c r="N93" s="53">
        <v>0</v>
      </c>
      <c r="O93" s="53">
        <v>0</v>
      </c>
      <c r="P93" s="5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15</v>
      </c>
      <c r="Y93" s="83">
        <v>25</v>
      </c>
      <c r="Z93" s="83">
        <v>0</v>
      </c>
      <c r="AA93" s="83">
        <v>30</v>
      </c>
      <c r="AE93" s="13"/>
    </row>
    <row r="94" spans="1:31" ht="12" customHeight="1">
      <c r="A94" s="1" t="str">
        <f t="shared" si="6"/>
        <v>0</v>
      </c>
      <c r="B94" s="1">
        <f t="shared" si="7"/>
        <v>0</v>
      </c>
      <c r="C94" s="1" t="str">
        <f t="shared" si="4"/>
        <v>01425</v>
      </c>
      <c r="D94" s="1">
        <f t="shared" si="5"/>
        <v>1425</v>
      </c>
      <c r="E94" s="49">
        <v>7</v>
      </c>
      <c r="F94" s="49" t="s">
        <v>24</v>
      </c>
      <c r="G94" s="49">
        <v>54</v>
      </c>
      <c r="H94" s="49">
        <v>0</v>
      </c>
      <c r="I94" s="65" t="s">
        <v>170</v>
      </c>
      <c r="J94" s="51">
        <v>0</v>
      </c>
      <c r="K94" s="51">
        <v>142500000</v>
      </c>
      <c r="L94" s="51" t="s">
        <v>171</v>
      </c>
      <c r="M94" s="52">
        <v>0</v>
      </c>
      <c r="N94" s="53">
        <v>0</v>
      </c>
      <c r="O94" s="53">
        <v>0</v>
      </c>
      <c r="P94" s="53">
        <v>0</v>
      </c>
      <c r="Q94" s="83">
        <v>0</v>
      </c>
      <c r="R94" s="83">
        <v>0</v>
      </c>
      <c r="S94" s="83">
        <v>0</v>
      </c>
      <c r="T94" s="83">
        <v>15</v>
      </c>
      <c r="U94" s="83">
        <v>12</v>
      </c>
      <c r="V94" s="83">
        <v>15</v>
      </c>
      <c r="W94" s="83">
        <v>0</v>
      </c>
      <c r="X94" s="83">
        <v>0</v>
      </c>
      <c r="Y94" s="83">
        <v>12</v>
      </c>
      <c r="Z94" s="83">
        <v>0</v>
      </c>
      <c r="AA94" s="83">
        <v>0</v>
      </c>
      <c r="AE94" s="13"/>
    </row>
    <row r="95" spans="1:31" ht="12" customHeight="1">
      <c r="A95" s="1" t="str">
        <f t="shared" si="6"/>
        <v>0</v>
      </c>
      <c r="B95" s="1">
        <f t="shared" si="7"/>
        <v>0</v>
      </c>
      <c r="C95" s="1" t="str">
        <f t="shared" si="4"/>
        <v>00904</v>
      </c>
      <c r="D95" s="1">
        <f t="shared" si="5"/>
        <v>904</v>
      </c>
      <c r="E95" s="49">
        <v>8</v>
      </c>
      <c r="F95" s="49" t="s">
        <v>24</v>
      </c>
      <c r="G95" s="49">
        <v>32</v>
      </c>
      <c r="H95" s="49">
        <v>0</v>
      </c>
      <c r="I95" s="65" t="s">
        <v>172</v>
      </c>
      <c r="J95" s="51">
        <v>0</v>
      </c>
      <c r="K95" s="51">
        <v>90400000</v>
      </c>
      <c r="L95" s="51" t="s">
        <v>88</v>
      </c>
      <c r="M95" s="52">
        <v>0</v>
      </c>
      <c r="N95" s="53">
        <v>0</v>
      </c>
      <c r="O95" s="53">
        <v>0</v>
      </c>
      <c r="P95" s="53">
        <v>0</v>
      </c>
      <c r="Q95" s="83">
        <v>20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12</v>
      </c>
      <c r="X95" s="83">
        <v>0</v>
      </c>
      <c r="Y95" s="83">
        <v>0</v>
      </c>
      <c r="Z95" s="83">
        <v>0</v>
      </c>
      <c r="AA95" s="83">
        <v>0</v>
      </c>
      <c r="AE95" s="13"/>
    </row>
    <row r="96" spans="1:31" ht="12" customHeight="1">
      <c r="A96" s="1" t="str">
        <f t="shared" si="6"/>
        <v>0</v>
      </c>
      <c r="B96" s="1">
        <f t="shared" si="7"/>
        <v>0</v>
      </c>
      <c r="C96" s="1" t="str">
        <f t="shared" si="4"/>
        <v>01498</v>
      </c>
      <c r="D96" s="1">
        <f t="shared" si="5"/>
        <v>1498</v>
      </c>
      <c r="E96" s="49">
        <v>9</v>
      </c>
      <c r="F96" s="49">
        <v>4</v>
      </c>
      <c r="G96" s="49">
        <v>15</v>
      </c>
      <c r="H96" s="49">
        <v>15</v>
      </c>
      <c r="I96" s="51" t="s">
        <v>173</v>
      </c>
      <c r="J96" s="51">
        <v>0</v>
      </c>
      <c r="K96" s="51">
        <v>149800000</v>
      </c>
      <c r="L96" s="51" t="s">
        <v>174</v>
      </c>
      <c r="M96" s="52">
        <v>0</v>
      </c>
      <c r="N96" s="53">
        <v>0</v>
      </c>
      <c r="O96" s="53">
        <v>0</v>
      </c>
      <c r="P96" s="5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  <c r="Y96" s="83">
        <v>0</v>
      </c>
      <c r="Z96" s="83">
        <v>15</v>
      </c>
      <c r="AA96" s="83">
        <v>0</v>
      </c>
      <c r="AE96" s="13"/>
    </row>
    <row r="97" spans="1:31" ht="12" customHeight="1">
      <c r="A97" s="1" t="str">
        <f t="shared" si="6"/>
        <v>0</v>
      </c>
      <c r="B97" s="1">
        <f t="shared" si="7"/>
        <v>0</v>
      </c>
      <c r="C97" s="1" t="str">
        <f t="shared" si="4"/>
        <v>01317</v>
      </c>
      <c r="D97" s="1">
        <f t="shared" si="5"/>
        <v>1317</v>
      </c>
      <c r="E97" s="49">
        <v>10</v>
      </c>
      <c r="F97" s="49" t="s">
        <v>24</v>
      </c>
      <c r="G97" s="49">
        <v>13</v>
      </c>
      <c r="H97" s="49">
        <v>0</v>
      </c>
      <c r="I97" s="51" t="s">
        <v>175</v>
      </c>
      <c r="J97" s="51">
        <v>0</v>
      </c>
      <c r="K97" s="51">
        <v>131700000</v>
      </c>
      <c r="L97" s="51" t="s">
        <v>176</v>
      </c>
      <c r="M97" s="52">
        <v>0</v>
      </c>
      <c r="N97" s="53">
        <v>0</v>
      </c>
      <c r="O97" s="53">
        <v>0</v>
      </c>
      <c r="P97" s="53">
        <v>11.25</v>
      </c>
      <c r="Q97" s="83">
        <v>13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E97" s="13"/>
    </row>
    <row r="98" spans="1:31" ht="12" customHeight="1">
      <c r="A98" s="1" t="str">
        <f t="shared" si="6"/>
        <v>0</v>
      </c>
      <c r="B98" s="1">
        <f t="shared" si="7"/>
        <v>0</v>
      </c>
      <c r="C98" s="1" t="str">
        <f t="shared" si="4"/>
        <v>01116</v>
      </c>
      <c r="D98" s="1">
        <f t="shared" si="5"/>
        <v>1116</v>
      </c>
      <c r="E98" s="49">
        <v>10</v>
      </c>
      <c r="F98" s="49" t="s">
        <v>24</v>
      </c>
      <c r="G98" s="49">
        <v>13</v>
      </c>
      <c r="H98" s="49">
        <v>0</v>
      </c>
      <c r="I98" s="51" t="s">
        <v>97</v>
      </c>
      <c r="J98" s="51">
        <v>0</v>
      </c>
      <c r="K98" s="51">
        <v>111600000</v>
      </c>
      <c r="L98" s="51" t="s">
        <v>98</v>
      </c>
      <c r="M98" s="52">
        <v>0</v>
      </c>
      <c r="N98" s="53">
        <v>0</v>
      </c>
      <c r="O98" s="53">
        <v>45</v>
      </c>
      <c r="P98" s="53">
        <v>0</v>
      </c>
      <c r="Q98" s="83">
        <v>13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E98" s="13"/>
    </row>
    <row r="99" spans="1:31" ht="12" customHeight="1">
      <c r="A99" s="1">
        <f t="shared" si="6"/>
      </c>
      <c r="B99" s="1" t="e">
        <f t="shared" si="7"/>
        <v>#VALUE!</v>
      </c>
      <c r="C99" s="1">
        <f t="shared" si="4"/>
      </c>
      <c r="D99" s="1" t="e">
        <f t="shared" si="5"/>
        <v>#VALUE!</v>
      </c>
      <c r="E99" s="31"/>
      <c r="F99" s="31"/>
      <c r="G99" s="31"/>
      <c r="H99" s="31"/>
      <c r="I99" s="1"/>
      <c r="J99" s="1"/>
      <c r="K99" s="22"/>
      <c r="L99" s="1"/>
      <c r="M99" s="1"/>
      <c r="N99" s="15"/>
      <c r="O99" s="15"/>
      <c r="P99" s="15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E99" s="13"/>
    </row>
    <row r="100" spans="1:31" ht="12" customHeight="1">
      <c r="A100" s="1">
        <f t="shared" si="6"/>
      </c>
      <c r="B100" s="1" t="e">
        <f t="shared" si="7"/>
        <v>#VALUE!</v>
      </c>
      <c r="C100" s="1">
        <f t="shared" si="4"/>
      </c>
      <c r="D100" s="1" t="e">
        <f t="shared" si="5"/>
        <v>#VALUE!</v>
      </c>
      <c r="E100" s="31"/>
      <c r="F100" s="31"/>
      <c r="G100" s="31"/>
      <c r="H100" s="31"/>
      <c r="I100" s="1"/>
      <c r="J100" s="1"/>
      <c r="K100" s="22"/>
      <c r="L100" s="1"/>
      <c r="M100" s="1"/>
      <c r="N100" s="15"/>
      <c r="O100" s="15"/>
      <c r="P100" s="15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E100" s="13"/>
    </row>
    <row r="101" spans="2:31" ht="12" customHeight="1">
      <c r="B101" s="1"/>
      <c r="E101" s="31"/>
      <c r="F101" s="31"/>
      <c r="G101" s="31"/>
      <c r="H101" s="31"/>
      <c r="I101" s="1"/>
      <c r="J101" s="1"/>
      <c r="K101" s="22"/>
      <c r="L101" s="1"/>
      <c r="M101" s="1"/>
      <c r="N101" s="15"/>
      <c r="O101" s="15"/>
      <c r="P101" s="15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E101" s="13"/>
    </row>
    <row r="102" spans="2:31" ht="12" customHeight="1">
      <c r="B102" s="1"/>
      <c r="E102" s="31"/>
      <c r="F102" s="31"/>
      <c r="G102" s="31"/>
      <c r="H102" s="31"/>
      <c r="I102" s="1"/>
      <c r="J102" s="1"/>
      <c r="K102" s="22"/>
      <c r="L102" s="1"/>
      <c r="M102" s="1"/>
      <c r="N102" s="15"/>
      <c r="O102" s="15"/>
      <c r="P102" s="15"/>
      <c r="Q102" s="68" t="s">
        <v>527</v>
      </c>
      <c r="R102" s="68"/>
      <c r="S102" s="68"/>
      <c r="T102" s="68"/>
      <c r="U102" s="68"/>
      <c r="V102" s="68"/>
      <c r="W102" s="68"/>
      <c r="X102" s="84"/>
      <c r="Y102" s="84"/>
      <c r="Z102" s="84"/>
      <c r="AA102" s="84"/>
      <c r="AE102" s="13"/>
    </row>
    <row r="103" spans="2:31" ht="12" customHeight="1" thickBot="1">
      <c r="B103" s="1"/>
      <c r="E103" s="31"/>
      <c r="F103" s="31"/>
      <c r="G103" s="31"/>
      <c r="H103" s="31"/>
      <c r="I103" s="1"/>
      <c r="J103" s="1"/>
      <c r="K103" s="22"/>
      <c r="L103" s="1"/>
      <c r="M103" s="1"/>
      <c r="N103" s="15"/>
      <c r="O103" s="15"/>
      <c r="P103" s="15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E103" s="13"/>
    </row>
    <row r="104" spans="1:31" ht="21" customHeight="1" thickBot="1">
      <c r="A104" s="1">
        <f t="shared" si="6"/>
      </c>
      <c r="B104" s="1" t="e">
        <f t="shared" si="7"/>
        <v>#VALUE!</v>
      </c>
      <c r="C104" s="1" t="str">
        <f t="shared" si="4"/>
        <v>sub19</v>
      </c>
      <c r="D104" s="1" t="e">
        <f t="shared" si="5"/>
        <v>#VALUE!</v>
      </c>
      <c r="E104" s="39" t="s">
        <v>12</v>
      </c>
      <c r="F104" s="40"/>
      <c r="G104" s="98" t="s">
        <v>13</v>
      </c>
      <c r="H104" s="99"/>
      <c r="I104" s="88" t="s">
        <v>534</v>
      </c>
      <c r="J104" s="24"/>
      <c r="K104" s="22" t="s">
        <v>11</v>
      </c>
      <c r="L104" s="22" t="s">
        <v>11</v>
      </c>
      <c r="M104" s="22"/>
      <c r="N104" s="21" t="s">
        <v>9</v>
      </c>
      <c r="O104" s="21" t="s">
        <v>15</v>
      </c>
      <c r="P104" s="21" t="s">
        <v>1</v>
      </c>
      <c r="Q104" s="80" t="s">
        <v>2</v>
      </c>
      <c r="R104" s="80" t="s">
        <v>3</v>
      </c>
      <c r="S104" s="80" t="s">
        <v>4</v>
      </c>
      <c r="T104" s="80" t="s">
        <v>5</v>
      </c>
      <c r="U104" s="80" t="s">
        <v>6</v>
      </c>
      <c r="V104" s="80" t="s">
        <v>7</v>
      </c>
      <c r="W104" s="80" t="s">
        <v>8</v>
      </c>
      <c r="X104" s="80" t="s">
        <v>9</v>
      </c>
      <c r="Y104" s="80" t="s">
        <v>10</v>
      </c>
      <c r="Z104" s="80" t="s">
        <v>1</v>
      </c>
      <c r="AA104" s="80" t="s">
        <v>16</v>
      </c>
      <c r="AE104" s="13"/>
    </row>
    <row r="105" spans="1:31" ht="12" customHeight="1">
      <c r="A105" s="1">
        <f t="shared" si="6"/>
      </c>
      <c r="B105" s="1" t="e">
        <f t="shared" si="7"/>
        <v>#VALUE!</v>
      </c>
      <c r="C105" s="1">
        <f t="shared" si="4"/>
      </c>
      <c r="D105" s="1" t="e">
        <f t="shared" si="5"/>
        <v>#VALUE!</v>
      </c>
      <c r="E105" s="44"/>
      <c r="F105" s="45"/>
      <c r="G105" s="44"/>
      <c r="H105" s="44"/>
      <c r="I105" s="89"/>
      <c r="J105" s="61"/>
      <c r="K105" s="46"/>
      <c r="L105" s="46"/>
      <c r="M105" s="46"/>
      <c r="N105" s="29"/>
      <c r="O105" s="29"/>
      <c r="P105" s="29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E105" s="13"/>
    </row>
    <row r="106" spans="1:31" ht="12" customHeight="1">
      <c r="A106" s="1" t="str">
        <f t="shared" si="6"/>
        <v>ome 2</v>
      </c>
      <c r="B106" s="1" t="e">
        <f t="shared" si="7"/>
        <v>#VALUE!</v>
      </c>
      <c r="C106" s="1" t="str">
        <f t="shared" si="4"/>
        <v>ome 1</v>
      </c>
      <c r="D106" s="1" t="e">
        <f t="shared" si="5"/>
        <v>#VALUE!</v>
      </c>
      <c r="E106" s="48" t="s">
        <v>17</v>
      </c>
      <c r="F106" s="48" t="s">
        <v>18</v>
      </c>
      <c r="G106" s="49" t="s">
        <v>17</v>
      </c>
      <c r="H106" s="49" t="s">
        <v>18</v>
      </c>
      <c r="I106" s="90" t="s">
        <v>19</v>
      </c>
      <c r="J106" s="62" t="s">
        <v>20</v>
      </c>
      <c r="K106" s="50" t="s">
        <v>21</v>
      </c>
      <c r="L106" s="50" t="s">
        <v>22</v>
      </c>
      <c r="M106" s="50" t="s">
        <v>23</v>
      </c>
      <c r="N106" s="33">
        <v>40825</v>
      </c>
      <c r="O106" s="33">
        <v>40867</v>
      </c>
      <c r="P106" s="33">
        <v>40951</v>
      </c>
      <c r="Q106" s="82">
        <v>40965</v>
      </c>
      <c r="R106" s="82">
        <v>40979</v>
      </c>
      <c r="S106" s="82">
        <v>41028</v>
      </c>
      <c r="T106" s="82">
        <v>41076</v>
      </c>
      <c r="U106" s="82">
        <v>41105</v>
      </c>
      <c r="V106" s="82">
        <v>41126</v>
      </c>
      <c r="W106" s="82">
        <v>41154</v>
      </c>
      <c r="X106" s="82">
        <v>41210</v>
      </c>
      <c r="Y106" s="82">
        <v>41231</v>
      </c>
      <c r="Z106" s="82">
        <v>41308</v>
      </c>
      <c r="AA106" s="82">
        <v>41329</v>
      </c>
      <c r="AE106" s="13"/>
    </row>
    <row r="107" spans="1:31" ht="12" customHeight="1">
      <c r="A107" s="1" t="str">
        <f t="shared" si="6"/>
        <v>0</v>
      </c>
      <c r="B107" s="1">
        <f t="shared" si="7"/>
        <v>0</v>
      </c>
      <c r="C107" s="1" t="str">
        <f t="shared" si="4"/>
        <v>01047</v>
      </c>
      <c r="D107" s="1">
        <f t="shared" si="5"/>
        <v>1047</v>
      </c>
      <c r="E107" s="49">
        <v>1</v>
      </c>
      <c r="F107" s="49">
        <v>1</v>
      </c>
      <c r="G107" s="49">
        <v>240</v>
      </c>
      <c r="H107" s="49">
        <v>60</v>
      </c>
      <c r="I107" s="63" t="s">
        <v>177</v>
      </c>
      <c r="J107" s="52">
        <v>0</v>
      </c>
      <c r="K107" s="51">
        <v>104700000</v>
      </c>
      <c r="L107" s="52" t="s">
        <v>73</v>
      </c>
      <c r="M107" s="52">
        <v>0</v>
      </c>
      <c r="N107" s="53">
        <v>0</v>
      </c>
      <c r="O107" s="53">
        <v>0</v>
      </c>
      <c r="P107" s="5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60</v>
      </c>
      <c r="V107" s="83">
        <v>0</v>
      </c>
      <c r="W107" s="83">
        <v>60</v>
      </c>
      <c r="X107" s="83">
        <v>0</v>
      </c>
      <c r="Y107" s="83">
        <v>60</v>
      </c>
      <c r="Z107" s="83">
        <v>0</v>
      </c>
      <c r="AA107" s="83">
        <v>60</v>
      </c>
      <c r="AE107" s="13"/>
    </row>
    <row r="108" spans="1:31" ht="12" customHeight="1">
      <c r="A108" s="1" t="str">
        <f t="shared" si="6"/>
        <v>0</v>
      </c>
      <c r="B108" s="1">
        <f t="shared" si="7"/>
        <v>0</v>
      </c>
      <c r="C108" s="1" t="str">
        <f t="shared" si="4"/>
        <v>01289</v>
      </c>
      <c r="D108" s="1">
        <f t="shared" si="5"/>
        <v>1289</v>
      </c>
      <c r="E108" s="49">
        <v>2</v>
      </c>
      <c r="F108" s="49" t="s">
        <v>24</v>
      </c>
      <c r="G108" s="49">
        <v>210</v>
      </c>
      <c r="H108" s="49">
        <v>0</v>
      </c>
      <c r="I108" s="93" t="s">
        <v>178</v>
      </c>
      <c r="J108" s="52">
        <v>0</v>
      </c>
      <c r="K108" s="51">
        <v>128900000</v>
      </c>
      <c r="L108" s="52" t="s">
        <v>62</v>
      </c>
      <c r="M108" s="52">
        <v>0</v>
      </c>
      <c r="N108" s="53">
        <v>0</v>
      </c>
      <c r="O108" s="53">
        <v>0</v>
      </c>
      <c r="P108" s="53">
        <v>0</v>
      </c>
      <c r="Q108" s="83">
        <v>60</v>
      </c>
      <c r="R108" s="83">
        <v>0</v>
      </c>
      <c r="S108" s="83">
        <v>60</v>
      </c>
      <c r="T108" s="83">
        <v>0</v>
      </c>
      <c r="U108" s="83">
        <v>45</v>
      </c>
      <c r="V108" s="83">
        <v>0</v>
      </c>
      <c r="W108" s="83">
        <v>45</v>
      </c>
      <c r="X108" s="83">
        <v>0</v>
      </c>
      <c r="Y108" s="83">
        <v>45</v>
      </c>
      <c r="Z108" s="83">
        <v>0</v>
      </c>
      <c r="AA108" s="83">
        <v>0</v>
      </c>
      <c r="AE108" s="13"/>
    </row>
    <row r="109" spans="1:31" ht="12" customHeight="1">
      <c r="A109" s="1" t="str">
        <f t="shared" si="6"/>
        <v>0</v>
      </c>
      <c r="B109" s="1">
        <f t="shared" si="7"/>
        <v>0</v>
      </c>
      <c r="C109" s="1" t="str">
        <f aca="true" t="shared" si="8" ref="C109:C173">RIGHTB(I109,5)</f>
        <v>01060</v>
      </c>
      <c r="D109" s="1">
        <f aca="true" t="shared" si="9" ref="D109:D173">C109*1</f>
        <v>1060</v>
      </c>
      <c r="E109" s="49">
        <v>3</v>
      </c>
      <c r="F109" s="49">
        <v>1</v>
      </c>
      <c r="G109" s="49">
        <v>60</v>
      </c>
      <c r="H109" s="49">
        <v>60</v>
      </c>
      <c r="I109" s="63" t="s">
        <v>179</v>
      </c>
      <c r="J109" s="52">
        <v>0</v>
      </c>
      <c r="K109" s="51">
        <v>106000000</v>
      </c>
      <c r="L109" s="52" t="s">
        <v>180</v>
      </c>
      <c r="M109" s="52">
        <v>0</v>
      </c>
      <c r="N109" s="53">
        <v>0</v>
      </c>
      <c r="O109" s="53">
        <v>0</v>
      </c>
      <c r="P109" s="5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3">
        <v>0</v>
      </c>
      <c r="Z109" s="83">
        <v>15</v>
      </c>
      <c r="AA109" s="83">
        <v>45</v>
      </c>
      <c r="AE109" s="13"/>
    </row>
    <row r="110" spans="1:31" ht="12" customHeight="1">
      <c r="A110" s="1" t="str">
        <f t="shared" si="6"/>
        <v>0</v>
      </c>
      <c r="B110" s="1">
        <f t="shared" si="7"/>
        <v>0</v>
      </c>
      <c r="C110" s="1" t="str">
        <f t="shared" si="8"/>
        <v>00994</v>
      </c>
      <c r="D110" s="1">
        <f t="shared" si="9"/>
        <v>994</v>
      </c>
      <c r="E110" s="49">
        <v>4</v>
      </c>
      <c r="F110" s="49" t="s">
        <v>24</v>
      </c>
      <c r="G110" s="49">
        <v>45</v>
      </c>
      <c r="H110" s="49">
        <v>0</v>
      </c>
      <c r="I110" s="63" t="s">
        <v>181</v>
      </c>
      <c r="J110" s="52">
        <v>0</v>
      </c>
      <c r="K110" s="51">
        <v>99400000</v>
      </c>
      <c r="L110" s="52" t="s">
        <v>182</v>
      </c>
      <c r="M110" s="52">
        <v>0</v>
      </c>
      <c r="N110" s="53">
        <v>0</v>
      </c>
      <c r="O110" s="53">
        <v>0</v>
      </c>
      <c r="P110" s="5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15</v>
      </c>
      <c r="Y110" s="83">
        <v>30</v>
      </c>
      <c r="Z110" s="83">
        <v>0</v>
      </c>
      <c r="AA110" s="83">
        <v>0</v>
      </c>
      <c r="AE110" s="13"/>
    </row>
    <row r="111" spans="1:31" ht="12" customHeight="1">
      <c r="A111" s="1" t="str">
        <f t="shared" si="6"/>
        <v>0</v>
      </c>
      <c r="B111" s="1">
        <f t="shared" si="7"/>
        <v>0</v>
      </c>
      <c r="C111" s="1" t="str">
        <f t="shared" si="8"/>
        <v>01357</v>
      </c>
      <c r="D111" s="1">
        <f t="shared" si="9"/>
        <v>1357</v>
      </c>
      <c r="E111" s="49">
        <v>5</v>
      </c>
      <c r="F111" s="49">
        <v>3</v>
      </c>
      <c r="G111" s="49">
        <v>30</v>
      </c>
      <c r="H111" s="49">
        <v>30</v>
      </c>
      <c r="I111" s="63" t="s">
        <v>183</v>
      </c>
      <c r="J111" s="52">
        <v>0</v>
      </c>
      <c r="K111" s="51">
        <v>135700000</v>
      </c>
      <c r="L111" s="52" t="s">
        <v>89</v>
      </c>
      <c r="M111" s="52">
        <v>0</v>
      </c>
      <c r="N111" s="53">
        <v>0</v>
      </c>
      <c r="O111" s="53">
        <v>0</v>
      </c>
      <c r="P111" s="5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30</v>
      </c>
      <c r="AE111" s="13"/>
    </row>
    <row r="112" spans="1:31" ht="12" customHeight="1">
      <c r="A112" s="1" t="str">
        <f t="shared" si="6"/>
        <v>0</v>
      </c>
      <c r="B112" s="1">
        <f t="shared" si="7"/>
        <v>0</v>
      </c>
      <c r="C112" s="1" t="str">
        <f t="shared" si="8"/>
        <v>01499</v>
      </c>
      <c r="D112" s="1">
        <f t="shared" si="9"/>
        <v>1499</v>
      </c>
      <c r="E112" s="49">
        <v>6</v>
      </c>
      <c r="F112" s="49">
        <v>4</v>
      </c>
      <c r="G112" s="49">
        <v>15</v>
      </c>
      <c r="H112" s="49">
        <v>15</v>
      </c>
      <c r="I112" s="63" t="s">
        <v>184</v>
      </c>
      <c r="J112" s="52">
        <v>0</v>
      </c>
      <c r="K112" s="51">
        <v>149900000</v>
      </c>
      <c r="L112" s="52" t="s">
        <v>185</v>
      </c>
      <c r="M112" s="52">
        <v>0</v>
      </c>
      <c r="N112" s="53">
        <v>0</v>
      </c>
      <c r="O112" s="53">
        <v>0</v>
      </c>
      <c r="P112" s="5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0</v>
      </c>
      <c r="V112" s="83">
        <v>0</v>
      </c>
      <c r="W112" s="83">
        <v>0</v>
      </c>
      <c r="X112" s="83">
        <v>0</v>
      </c>
      <c r="Y112" s="83">
        <v>0</v>
      </c>
      <c r="Z112" s="83">
        <v>15</v>
      </c>
      <c r="AA112" s="83">
        <v>0</v>
      </c>
      <c r="AE112" s="13"/>
    </row>
    <row r="113" spans="1:31" ht="12" customHeight="1">
      <c r="A113" s="1">
        <f t="shared" si="6"/>
      </c>
      <c r="B113" s="1" t="e">
        <f t="shared" si="7"/>
        <v>#VALUE!</v>
      </c>
      <c r="C113" s="1">
        <f t="shared" si="8"/>
      </c>
      <c r="D113" s="1" t="e">
        <f t="shared" si="9"/>
        <v>#VALUE!</v>
      </c>
      <c r="E113" s="31"/>
      <c r="F113" s="31"/>
      <c r="G113" s="31"/>
      <c r="H113" s="31"/>
      <c r="I113" s="1"/>
      <c r="J113" s="1"/>
      <c r="K113" s="22"/>
      <c r="L113" s="1"/>
      <c r="M113" s="1"/>
      <c r="N113" s="15"/>
      <c r="O113" s="15"/>
      <c r="P113" s="15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E113" s="13"/>
    </row>
    <row r="114" spans="2:31" ht="12" customHeight="1">
      <c r="B114" s="1"/>
      <c r="E114" s="31"/>
      <c r="F114" s="31"/>
      <c r="G114" s="31"/>
      <c r="H114" s="31"/>
      <c r="I114" s="1"/>
      <c r="J114" s="1"/>
      <c r="K114" s="22"/>
      <c r="L114" s="1"/>
      <c r="M114" s="1"/>
      <c r="N114" s="15"/>
      <c r="O114" s="15"/>
      <c r="P114" s="15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E114" s="13"/>
    </row>
    <row r="115" spans="1:31" ht="12" customHeight="1">
      <c r="A115" s="1">
        <f t="shared" si="6"/>
      </c>
      <c r="B115" s="1" t="e">
        <f t="shared" si="7"/>
        <v>#VALUE!</v>
      </c>
      <c r="C115" s="1">
        <f t="shared" si="8"/>
      </c>
      <c r="D115" s="1" t="e">
        <f t="shared" si="9"/>
        <v>#VALUE!</v>
      </c>
      <c r="E115" s="31"/>
      <c r="F115" s="3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E115" s="13"/>
    </row>
    <row r="116" spans="2:31" ht="12" customHeight="1">
      <c r="B116" s="1"/>
      <c r="E116" s="31"/>
      <c r="F116" s="3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68" t="s">
        <v>526</v>
      </c>
      <c r="R116" s="68"/>
      <c r="S116" s="68"/>
      <c r="T116" s="68"/>
      <c r="U116" s="68"/>
      <c r="V116" s="68"/>
      <c r="W116" s="68"/>
      <c r="X116" s="84"/>
      <c r="Y116" s="84"/>
      <c r="Z116" s="84"/>
      <c r="AA116" s="84"/>
      <c r="AE116" s="13"/>
    </row>
    <row r="117" spans="2:31" ht="12" customHeight="1" thickBot="1">
      <c r="B117" s="1"/>
      <c r="E117" s="31"/>
      <c r="F117" s="3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E117" s="13"/>
    </row>
    <row r="118" spans="1:31" ht="27" customHeight="1" thickBot="1">
      <c r="A118" s="1" t="str">
        <f t="shared" si="6"/>
        <v>.</v>
      </c>
      <c r="B118" s="1" t="e">
        <f t="shared" si="7"/>
        <v>#VALUE!</v>
      </c>
      <c r="C118" s="1" t="str">
        <f t="shared" si="8"/>
        <v>sub17</v>
      </c>
      <c r="D118" s="1" t="e">
        <f t="shared" si="9"/>
        <v>#VALUE!</v>
      </c>
      <c r="E118" s="39" t="s">
        <v>12</v>
      </c>
      <c r="F118" s="40"/>
      <c r="G118" s="98" t="s">
        <v>13</v>
      </c>
      <c r="H118" s="99"/>
      <c r="I118" s="88" t="s">
        <v>535</v>
      </c>
      <c r="J118" s="42" t="s">
        <v>11</v>
      </c>
      <c r="K118" s="22"/>
      <c r="L118" s="22"/>
      <c r="M118" s="22"/>
      <c r="N118" s="21" t="s">
        <v>9</v>
      </c>
      <c r="O118" s="21" t="s">
        <v>15</v>
      </c>
      <c r="P118" s="21" t="s">
        <v>1</v>
      </c>
      <c r="Q118" s="80" t="s">
        <v>2</v>
      </c>
      <c r="R118" s="80" t="s">
        <v>3</v>
      </c>
      <c r="S118" s="80" t="s">
        <v>4</v>
      </c>
      <c r="T118" s="80" t="s">
        <v>5</v>
      </c>
      <c r="U118" s="80" t="s">
        <v>6</v>
      </c>
      <c r="V118" s="80" t="s">
        <v>7</v>
      </c>
      <c r="W118" s="80" t="s">
        <v>8</v>
      </c>
      <c r="X118" s="80" t="s">
        <v>9</v>
      </c>
      <c r="Y118" s="80" t="s">
        <v>10</v>
      </c>
      <c r="Z118" s="80" t="s">
        <v>1</v>
      </c>
      <c r="AA118" s="80" t="s">
        <v>16</v>
      </c>
      <c r="AE118" s="13"/>
    </row>
    <row r="119" spans="1:31" ht="12" customHeight="1">
      <c r="A119" s="1">
        <f t="shared" si="6"/>
      </c>
      <c r="B119" s="1" t="e">
        <f t="shared" si="7"/>
        <v>#VALUE!</v>
      </c>
      <c r="C119" s="1">
        <f t="shared" si="8"/>
      </c>
      <c r="D119" s="1" t="e">
        <f t="shared" si="9"/>
        <v>#VALUE!</v>
      </c>
      <c r="E119" s="44"/>
      <c r="F119" s="45"/>
      <c r="G119" s="44"/>
      <c r="H119" s="44"/>
      <c r="I119" s="91"/>
      <c r="J119" s="46"/>
      <c r="K119" s="46"/>
      <c r="L119" s="46"/>
      <c r="M119" s="46"/>
      <c r="N119" s="29"/>
      <c r="O119" s="29"/>
      <c r="P119" s="29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E119" s="13"/>
    </row>
    <row r="120" spans="1:31" ht="12" customHeight="1">
      <c r="A120" s="1" t="str">
        <f t="shared" si="6"/>
        <v>ome 2</v>
      </c>
      <c r="B120" s="1" t="e">
        <f t="shared" si="7"/>
        <v>#VALUE!</v>
      </c>
      <c r="C120" s="1" t="str">
        <f t="shared" si="8"/>
        <v>ome 1</v>
      </c>
      <c r="D120" s="1" t="e">
        <f t="shared" si="9"/>
        <v>#VALUE!</v>
      </c>
      <c r="E120" s="48" t="s">
        <v>17</v>
      </c>
      <c r="F120" s="48" t="s">
        <v>18</v>
      </c>
      <c r="G120" s="49" t="s">
        <v>17</v>
      </c>
      <c r="H120" s="49" t="s">
        <v>18</v>
      </c>
      <c r="I120" s="92" t="s">
        <v>19</v>
      </c>
      <c r="J120" s="50" t="s">
        <v>20</v>
      </c>
      <c r="K120" s="50" t="s">
        <v>21</v>
      </c>
      <c r="L120" s="50" t="s">
        <v>22</v>
      </c>
      <c r="M120" s="50" t="s">
        <v>23</v>
      </c>
      <c r="N120" s="33">
        <v>40825</v>
      </c>
      <c r="O120" s="33">
        <v>40867</v>
      </c>
      <c r="P120" s="33">
        <v>40951</v>
      </c>
      <c r="Q120" s="82">
        <v>40965</v>
      </c>
      <c r="R120" s="82">
        <v>40979</v>
      </c>
      <c r="S120" s="82">
        <v>41028</v>
      </c>
      <c r="T120" s="82">
        <v>41076</v>
      </c>
      <c r="U120" s="82">
        <v>41105</v>
      </c>
      <c r="V120" s="82">
        <v>41126</v>
      </c>
      <c r="W120" s="82">
        <v>41154</v>
      </c>
      <c r="X120" s="82">
        <v>41210</v>
      </c>
      <c r="Y120" s="82">
        <v>41231</v>
      </c>
      <c r="Z120" s="82">
        <v>41308</v>
      </c>
      <c r="AA120" s="82">
        <v>41329</v>
      </c>
      <c r="AE120" s="13"/>
    </row>
    <row r="121" spans="1:31" ht="12" customHeight="1">
      <c r="A121" s="1" t="str">
        <f t="shared" si="6"/>
        <v>0</v>
      </c>
      <c r="B121" s="1">
        <f t="shared" si="7"/>
        <v>0</v>
      </c>
      <c r="C121" s="1" t="str">
        <f t="shared" si="8"/>
        <v>01322</v>
      </c>
      <c r="D121" s="1">
        <f t="shared" si="9"/>
        <v>1322</v>
      </c>
      <c r="E121" s="49">
        <v>1</v>
      </c>
      <c r="F121" s="49" t="s">
        <v>24</v>
      </c>
      <c r="G121" s="49">
        <v>125</v>
      </c>
      <c r="H121" s="49">
        <v>0</v>
      </c>
      <c r="I121" s="94" t="s">
        <v>186</v>
      </c>
      <c r="J121" s="51">
        <v>0</v>
      </c>
      <c r="K121" s="51">
        <v>132200000</v>
      </c>
      <c r="L121" s="51" t="s">
        <v>27</v>
      </c>
      <c r="M121" s="52">
        <v>0</v>
      </c>
      <c r="N121" s="53">
        <v>0</v>
      </c>
      <c r="O121" s="53">
        <v>0</v>
      </c>
      <c r="P121" s="53">
        <v>0</v>
      </c>
      <c r="Q121" s="83">
        <v>25</v>
      </c>
      <c r="R121" s="83">
        <v>15</v>
      </c>
      <c r="S121" s="83">
        <v>60</v>
      </c>
      <c r="T121" s="83">
        <v>0</v>
      </c>
      <c r="U121" s="83">
        <v>25</v>
      </c>
      <c r="V121" s="83">
        <v>0</v>
      </c>
      <c r="W121" s="83">
        <v>0</v>
      </c>
      <c r="X121" s="83">
        <v>0</v>
      </c>
      <c r="Y121" s="83">
        <v>0</v>
      </c>
      <c r="Z121" s="83">
        <v>0</v>
      </c>
      <c r="AA121" s="83">
        <v>0</v>
      </c>
      <c r="AE121" s="13"/>
    </row>
    <row r="122" spans="1:31" ht="12" customHeight="1">
      <c r="A122" s="1" t="str">
        <f t="shared" si="6"/>
        <v>0</v>
      </c>
      <c r="B122" s="1">
        <f t="shared" si="7"/>
        <v>0</v>
      </c>
      <c r="C122" s="1" t="str">
        <f t="shared" si="8"/>
        <v>01458</v>
      </c>
      <c r="D122" s="1">
        <f t="shared" si="9"/>
        <v>1458</v>
      </c>
      <c r="E122" s="49">
        <v>2</v>
      </c>
      <c r="F122" s="49">
        <v>1</v>
      </c>
      <c r="G122" s="49">
        <v>87</v>
      </c>
      <c r="H122" s="49">
        <v>60</v>
      </c>
      <c r="I122" s="65" t="s">
        <v>187</v>
      </c>
      <c r="J122" s="51">
        <v>0</v>
      </c>
      <c r="K122" s="51">
        <v>145800000</v>
      </c>
      <c r="L122" s="51" t="s">
        <v>188</v>
      </c>
      <c r="M122" s="52">
        <v>0</v>
      </c>
      <c r="N122" s="53">
        <v>0</v>
      </c>
      <c r="O122" s="53">
        <v>0</v>
      </c>
      <c r="P122" s="53">
        <v>0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3">
        <v>0</v>
      </c>
      <c r="X122" s="83">
        <v>15</v>
      </c>
      <c r="Y122" s="83">
        <v>12</v>
      </c>
      <c r="Z122" s="83">
        <v>15</v>
      </c>
      <c r="AA122" s="83">
        <v>45</v>
      </c>
      <c r="AE122" s="13"/>
    </row>
    <row r="123" spans="1:31" ht="12" customHeight="1">
      <c r="A123" s="1" t="str">
        <f t="shared" si="6"/>
        <v>0</v>
      </c>
      <c r="B123" s="1">
        <f t="shared" si="7"/>
        <v>0</v>
      </c>
      <c r="C123" s="1" t="str">
        <f t="shared" si="8"/>
        <v>01279</v>
      </c>
      <c r="D123" s="1">
        <f t="shared" si="9"/>
        <v>1279</v>
      </c>
      <c r="E123" s="49">
        <v>3</v>
      </c>
      <c r="F123" s="49">
        <v>1</v>
      </c>
      <c r="G123" s="49">
        <v>78.25</v>
      </c>
      <c r="H123" s="49">
        <v>60</v>
      </c>
      <c r="I123" s="65" t="s">
        <v>189</v>
      </c>
      <c r="J123" s="51">
        <v>0</v>
      </c>
      <c r="K123" s="51">
        <v>127900000</v>
      </c>
      <c r="L123" s="51" t="s">
        <v>77</v>
      </c>
      <c r="M123" s="52">
        <v>0</v>
      </c>
      <c r="N123" s="53">
        <v>0</v>
      </c>
      <c r="O123" s="53">
        <v>0</v>
      </c>
      <c r="P123" s="53">
        <v>0</v>
      </c>
      <c r="Q123" s="83">
        <v>0</v>
      </c>
      <c r="R123" s="83">
        <v>3.75</v>
      </c>
      <c r="S123" s="83">
        <v>0</v>
      </c>
      <c r="T123" s="83">
        <v>7.5</v>
      </c>
      <c r="U123" s="83">
        <v>0</v>
      </c>
      <c r="V123" s="83">
        <v>0</v>
      </c>
      <c r="W123" s="83">
        <v>7</v>
      </c>
      <c r="X123" s="83">
        <v>0</v>
      </c>
      <c r="Y123" s="83">
        <v>0</v>
      </c>
      <c r="Z123" s="83">
        <v>0</v>
      </c>
      <c r="AA123" s="83">
        <v>60</v>
      </c>
      <c r="AE123" s="13"/>
    </row>
    <row r="124" spans="1:31" ht="12" customHeight="1">
      <c r="A124" s="1" t="str">
        <f t="shared" si="6"/>
        <v>0</v>
      </c>
      <c r="B124" s="1">
        <f t="shared" si="7"/>
        <v>0</v>
      </c>
      <c r="C124" s="1" t="str">
        <f t="shared" si="8"/>
        <v>00765</v>
      </c>
      <c r="D124" s="1">
        <f t="shared" si="9"/>
        <v>765</v>
      </c>
      <c r="E124" s="49">
        <v>4</v>
      </c>
      <c r="F124" s="49">
        <v>4</v>
      </c>
      <c r="G124" s="49">
        <v>76.25</v>
      </c>
      <c r="H124" s="49">
        <v>36.25</v>
      </c>
      <c r="I124" s="94" t="s">
        <v>190</v>
      </c>
      <c r="J124" s="51">
        <v>0</v>
      </c>
      <c r="K124" s="51">
        <v>76500000</v>
      </c>
      <c r="L124" s="51" t="s">
        <v>191</v>
      </c>
      <c r="M124" s="52">
        <v>0</v>
      </c>
      <c r="N124" s="53">
        <v>0</v>
      </c>
      <c r="O124" s="53">
        <v>0</v>
      </c>
      <c r="P124" s="5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11.25</v>
      </c>
      <c r="W124" s="83">
        <v>0</v>
      </c>
      <c r="X124" s="83">
        <v>15</v>
      </c>
      <c r="Y124" s="83">
        <v>25</v>
      </c>
      <c r="Z124" s="83">
        <v>11.25</v>
      </c>
      <c r="AA124" s="83">
        <v>25</v>
      </c>
      <c r="AE124" s="13"/>
    </row>
    <row r="125" spans="1:31" ht="12" customHeight="1">
      <c r="A125" s="1" t="str">
        <f t="shared" si="6"/>
        <v>0</v>
      </c>
      <c r="B125" s="1">
        <f t="shared" si="7"/>
        <v>0</v>
      </c>
      <c r="C125" s="1" t="str">
        <f t="shared" si="8"/>
        <v>01201</v>
      </c>
      <c r="D125" s="1">
        <f t="shared" si="9"/>
        <v>1201</v>
      </c>
      <c r="E125" s="49">
        <v>5</v>
      </c>
      <c r="F125" s="49" t="s">
        <v>24</v>
      </c>
      <c r="G125" s="49">
        <v>70</v>
      </c>
      <c r="H125" s="49">
        <v>0</v>
      </c>
      <c r="I125" s="94" t="s">
        <v>192</v>
      </c>
      <c r="J125" s="51">
        <v>0</v>
      </c>
      <c r="K125" s="51">
        <v>120100000</v>
      </c>
      <c r="L125" s="51" t="s">
        <v>193</v>
      </c>
      <c r="M125" s="52">
        <v>0</v>
      </c>
      <c r="N125" s="53">
        <v>0</v>
      </c>
      <c r="O125" s="53">
        <v>0</v>
      </c>
      <c r="P125" s="53">
        <v>11.25</v>
      </c>
      <c r="Q125" s="83">
        <v>0</v>
      </c>
      <c r="R125" s="83">
        <v>15</v>
      </c>
      <c r="S125" s="83">
        <v>12</v>
      </c>
      <c r="T125" s="83">
        <v>15</v>
      </c>
      <c r="U125" s="83">
        <v>0</v>
      </c>
      <c r="V125" s="83">
        <v>15</v>
      </c>
      <c r="W125" s="83">
        <v>25</v>
      </c>
      <c r="X125" s="83">
        <v>0</v>
      </c>
      <c r="Y125" s="83">
        <v>0</v>
      </c>
      <c r="Z125" s="83">
        <v>0</v>
      </c>
      <c r="AA125" s="83">
        <v>0</v>
      </c>
      <c r="AE125" s="13"/>
    </row>
    <row r="126" spans="1:31" ht="12" customHeight="1">
      <c r="A126" s="1" t="str">
        <f t="shared" si="6"/>
        <v>0</v>
      </c>
      <c r="B126" s="1">
        <f t="shared" si="7"/>
        <v>0</v>
      </c>
      <c r="C126" s="1" t="str">
        <f t="shared" si="8"/>
        <v>01397</v>
      </c>
      <c r="D126" s="1">
        <f t="shared" si="9"/>
        <v>1397</v>
      </c>
      <c r="E126" s="49">
        <v>6</v>
      </c>
      <c r="F126" s="49">
        <v>3</v>
      </c>
      <c r="G126" s="49">
        <v>67</v>
      </c>
      <c r="H126" s="49">
        <v>40</v>
      </c>
      <c r="I126" s="94" t="s">
        <v>194</v>
      </c>
      <c r="J126" s="51">
        <v>0</v>
      </c>
      <c r="K126" s="51">
        <v>139700000</v>
      </c>
      <c r="L126" s="51" t="s">
        <v>195</v>
      </c>
      <c r="M126" s="52">
        <v>0</v>
      </c>
      <c r="N126" s="53">
        <v>0</v>
      </c>
      <c r="O126" s="53">
        <v>0</v>
      </c>
      <c r="P126" s="5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15</v>
      </c>
      <c r="W126" s="83">
        <v>12</v>
      </c>
      <c r="X126" s="83">
        <v>7.5</v>
      </c>
      <c r="Y126" s="83">
        <v>12</v>
      </c>
      <c r="Z126" s="83">
        <v>15</v>
      </c>
      <c r="AA126" s="83">
        <v>25</v>
      </c>
      <c r="AE126" s="13"/>
    </row>
    <row r="127" spans="1:31" ht="12" customHeight="1">
      <c r="A127" s="1" t="str">
        <f t="shared" si="6"/>
        <v>0</v>
      </c>
      <c r="B127" s="1">
        <f t="shared" si="7"/>
        <v>0</v>
      </c>
      <c r="C127" s="1" t="str">
        <f t="shared" si="8"/>
        <v>01138</v>
      </c>
      <c r="D127" s="1">
        <f t="shared" si="9"/>
        <v>1138</v>
      </c>
      <c r="E127" s="49">
        <v>7</v>
      </c>
      <c r="F127" s="49" t="s">
        <v>24</v>
      </c>
      <c r="G127" s="49">
        <v>64</v>
      </c>
      <c r="H127" s="49">
        <v>0</v>
      </c>
      <c r="I127" s="94" t="s">
        <v>532</v>
      </c>
      <c r="J127" s="51">
        <v>0</v>
      </c>
      <c r="K127" s="51">
        <v>113800000</v>
      </c>
      <c r="L127" s="51" t="s">
        <v>196</v>
      </c>
      <c r="M127" s="52">
        <v>0</v>
      </c>
      <c r="N127" s="53">
        <v>0</v>
      </c>
      <c r="O127" s="53">
        <v>0</v>
      </c>
      <c r="P127" s="53">
        <v>11.25</v>
      </c>
      <c r="Q127" s="83">
        <v>0</v>
      </c>
      <c r="R127" s="83">
        <v>7.5</v>
      </c>
      <c r="S127" s="83">
        <v>12</v>
      </c>
      <c r="T127" s="83">
        <v>15</v>
      </c>
      <c r="U127" s="83">
        <v>25</v>
      </c>
      <c r="V127" s="83">
        <v>0</v>
      </c>
      <c r="W127" s="83">
        <v>12</v>
      </c>
      <c r="X127" s="83">
        <v>0</v>
      </c>
      <c r="Y127" s="83">
        <v>0</v>
      </c>
      <c r="Z127" s="83">
        <v>0</v>
      </c>
      <c r="AA127" s="83">
        <v>0</v>
      </c>
      <c r="AE127" s="13"/>
    </row>
    <row r="128" spans="1:31" ht="12" customHeight="1">
      <c r="A128" s="1" t="str">
        <f t="shared" si="6"/>
        <v>0</v>
      </c>
      <c r="B128" s="1">
        <f t="shared" si="7"/>
        <v>0</v>
      </c>
      <c r="C128" s="1" t="str">
        <f t="shared" si="8"/>
        <v>01268</v>
      </c>
      <c r="D128" s="1">
        <f t="shared" si="9"/>
        <v>1268</v>
      </c>
      <c r="E128" s="49">
        <v>8</v>
      </c>
      <c r="F128" s="49" t="s">
        <v>24</v>
      </c>
      <c r="G128" s="49">
        <v>60</v>
      </c>
      <c r="H128" s="49">
        <v>0</v>
      </c>
      <c r="I128" s="94" t="s">
        <v>197</v>
      </c>
      <c r="J128" s="51">
        <v>0</v>
      </c>
      <c r="K128" s="51">
        <v>126800000</v>
      </c>
      <c r="L128" s="51" t="s">
        <v>198</v>
      </c>
      <c r="M128" s="52">
        <v>0</v>
      </c>
      <c r="N128" s="53">
        <v>0</v>
      </c>
      <c r="O128" s="53">
        <v>0</v>
      </c>
      <c r="P128" s="53">
        <v>0</v>
      </c>
      <c r="Q128" s="83">
        <v>45</v>
      </c>
      <c r="R128" s="83">
        <v>15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0</v>
      </c>
      <c r="Z128" s="83">
        <v>0</v>
      </c>
      <c r="AA128" s="83">
        <v>0</v>
      </c>
      <c r="AE128" s="13"/>
    </row>
    <row r="129" spans="1:31" ht="12" customHeight="1">
      <c r="A129" s="1" t="str">
        <f t="shared" si="6"/>
        <v>0</v>
      </c>
      <c r="B129" s="1">
        <f t="shared" si="7"/>
        <v>0</v>
      </c>
      <c r="C129" s="1" t="str">
        <f t="shared" si="8"/>
        <v>01350</v>
      </c>
      <c r="D129" s="1">
        <f t="shared" si="9"/>
        <v>1350</v>
      </c>
      <c r="E129" s="49">
        <v>9</v>
      </c>
      <c r="F129" s="49" t="s">
        <v>24</v>
      </c>
      <c r="G129" s="49">
        <v>54</v>
      </c>
      <c r="H129" s="49">
        <v>0</v>
      </c>
      <c r="I129" s="69" t="s">
        <v>199</v>
      </c>
      <c r="J129" s="51">
        <v>0</v>
      </c>
      <c r="K129" s="51">
        <v>135000000</v>
      </c>
      <c r="L129" s="51" t="s">
        <v>200</v>
      </c>
      <c r="M129" s="52">
        <v>0</v>
      </c>
      <c r="N129" s="53">
        <v>0</v>
      </c>
      <c r="O129" s="53">
        <v>0</v>
      </c>
      <c r="P129" s="53">
        <v>0</v>
      </c>
      <c r="Q129" s="83">
        <v>0</v>
      </c>
      <c r="R129" s="83">
        <v>11.25</v>
      </c>
      <c r="S129" s="83">
        <v>0</v>
      </c>
      <c r="T129" s="83">
        <v>15</v>
      </c>
      <c r="U129" s="83">
        <v>12</v>
      </c>
      <c r="V129" s="83">
        <v>15</v>
      </c>
      <c r="W129" s="83">
        <v>7</v>
      </c>
      <c r="X129" s="83">
        <v>0</v>
      </c>
      <c r="Y129" s="83">
        <v>12</v>
      </c>
      <c r="Z129" s="83">
        <v>0</v>
      </c>
      <c r="AA129" s="83">
        <v>0</v>
      </c>
      <c r="AE129" s="13"/>
    </row>
    <row r="130" spans="1:31" ht="12" customHeight="1">
      <c r="A130" s="1" t="str">
        <f t="shared" si="6"/>
        <v>0</v>
      </c>
      <c r="B130" s="1">
        <f t="shared" si="7"/>
        <v>0</v>
      </c>
      <c r="C130" s="1" t="str">
        <f t="shared" si="8"/>
        <v>01178</v>
      </c>
      <c r="D130" s="1">
        <f t="shared" si="9"/>
        <v>1178</v>
      </c>
      <c r="E130" s="49">
        <v>10</v>
      </c>
      <c r="F130" s="49">
        <v>5</v>
      </c>
      <c r="G130" s="49">
        <v>37.75</v>
      </c>
      <c r="H130" s="49">
        <v>27</v>
      </c>
      <c r="I130" s="51" t="s">
        <v>201</v>
      </c>
      <c r="J130" s="51">
        <v>0</v>
      </c>
      <c r="K130" s="51">
        <v>117800000</v>
      </c>
      <c r="L130" s="51" t="s">
        <v>202</v>
      </c>
      <c r="M130" s="52">
        <v>0</v>
      </c>
      <c r="N130" s="53">
        <v>0</v>
      </c>
      <c r="O130" s="53">
        <v>0</v>
      </c>
      <c r="P130" s="53">
        <v>0</v>
      </c>
      <c r="Q130" s="83">
        <v>0</v>
      </c>
      <c r="R130" s="83">
        <v>7.5</v>
      </c>
      <c r="S130" s="83">
        <v>0</v>
      </c>
      <c r="T130" s="83">
        <v>3.25</v>
      </c>
      <c r="U130" s="83">
        <v>0</v>
      </c>
      <c r="V130" s="83">
        <v>0</v>
      </c>
      <c r="W130" s="83">
        <v>0</v>
      </c>
      <c r="X130" s="83">
        <v>0</v>
      </c>
      <c r="Y130" s="83">
        <v>0</v>
      </c>
      <c r="Z130" s="83">
        <v>15</v>
      </c>
      <c r="AA130" s="83">
        <v>12</v>
      </c>
      <c r="AE130" s="13"/>
    </row>
    <row r="131" spans="1:31" ht="12" customHeight="1">
      <c r="A131" s="1" t="str">
        <f t="shared" si="6"/>
        <v>0</v>
      </c>
      <c r="B131" s="1">
        <f t="shared" si="7"/>
        <v>0</v>
      </c>
      <c r="C131" s="1" t="str">
        <f t="shared" si="8"/>
        <v>00964</v>
      </c>
      <c r="D131" s="1">
        <f t="shared" si="9"/>
        <v>964</v>
      </c>
      <c r="E131" s="49">
        <v>11</v>
      </c>
      <c r="F131" s="49" t="s">
        <v>24</v>
      </c>
      <c r="G131" s="49">
        <v>32.25</v>
      </c>
      <c r="H131" s="49">
        <v>0</v>
      </c>
      <c r="I131" s="69" t="s">
        <v>203</v>
      </c>
      <c r="J131" s="51">
        <v>0</v>
      </c>
      <c r="K131" s="51">
        <v>96400000</v>
      </c>
      <c r="L131" s="51" t="s">
        <v>204</v>
      </c>
      <c r="M131" s="52">
        <v>0</v>
      </c>
      <c r="N131" s="53">
        <v>0</v>
      </c>
      <c r="O131" s="53">
        <v>0</v>
      </c>
      <c r="P131" s="53">
        <v>7.5</v>
      </c>
      <c r="Q131" s="83">
        <v>0</v>
      </c>
      <c r="R131" s="83">
        <v>11.25</v>
      </c>
      <c r="S131" s="83">
        <v>7</v>
      </c>
      <c r="T131" s="83">
        <v>0</v>
      </c>
      <c r="U131" s="83">
        <v>7</v>
      </c>
      <c r="V131" s="83">
        <v>0</v>
      </c>
      <c r="W131" s="83">
        <v>7</v>
      </c>
      <c r="X131" s="83">
        <v>0</v>
      </c>
      <c r="Y131" s="83">
        <v>0</v>
      </c>
      <c r="Z131" s="83">
        <v>0</v>
      </c>
      <c r="AA131" s="83">
        <v>0</v>
      </c>
      <c r="AE131" s="13"/>
    </row>
    <row r="132" spans="1:31" ht="12" customHeight="1">
      <c r="A132" s="1" t="str">
        <f t="shared" si="6"/>
        <v>0</v>
      </c>
      <c r="B132" s="1">
        <f t="shared" si="7"/>
        <v>0</v>
      </c>
      <c r="C132" s="1" t="str">
        <f t="shared" si="8"/>
        <v>01339</v>
      </c>
      <c r="D132" s="1">
        <f t="shared" si="9"/>
        <v>1339</v>
      </c>
      <c r="E132" s="49">
        <v>12</v>
      </c>
      <c r="F132" s="49" t="s">
        <v>24</v>
      </c>
      <c r="G132" s="49">
        <v>31</v>
      </c>
      <c r="H132" s="49">
        <v>0</v>
      </c>
      <c r="I132" s="69" t="s">
        <v>205</v>
      </c>
      <c r="J132" s="51">
        <v>0</v>
      </c>
      <c r="K132" s="51">
        <v>133900000</v>
      </c>
      <c r="L132" s="51" t="s">
        <v>206</v>
      </c>
      <c r="M132" s="52">
        <v>0</v>
      </c>
      <c r="N132" s="53">
        <v>0</v>
      </c>
      <c r="O132" s="53">
        <v>0</v>
      </c>
      <c r="P132" s="53">
        <v>15</v>
      </c>
      <c r="Q132" s="83">
        <v>0</v>
      </c>
      <c r="R132" s="83">
        <v>0</v>
      </c>
      <c r="S132" s="83">
        <v>12</v>
      </c>
      <c r="T132" s="83">
        <v>0</v>
      </c>
      <c r="U132" s="83">
        <v>12</v>
      </c>
      <c r="V132" s="83">
        <v>0</v>
      </c>
      <c r="W132" s="83">
        <v>7</v>
      </c>
      <c r="X132" s="83">
        <v>0</v>
      </c>
      <c r="Y132" s="83">
        <v>0</v>
      </c>
      <c r="Z132" s="83">
        <v>0</v>
      </c>
      <c r="AA132" s="83">
        <v>0</v>
      </c>
      <c r="AE132" s="13"/>
    </row>
    <row r="133" spans="1:31" ht="12" customHeight="1">
      <c r="A133" s="1" t="str">
        <f t="shared" si="6"/>
        <v>0</v>
      </c>
      <c r="B133" s="1">
        <f t="shared" si="7"/>
        <v>0</v>
      </c>
      <c r="C133" s="1" t="str">
        <f t="shared" si="8"/>
        <v>01284</v>
      </c>
      <c r="D133" s="1">
        <f t="shared" si="9"/>
        <v>1284</v>
      </c>
      <c r="E133" s="49">
        <v>13</v>
      </c>
      <c r="F133" s="49" t="s">
        <v>24</v>
      </c>
      <c r="G133" s="49">
        <v>30.25</v>
      </c>
      <c r="H133" s="49">
        <v>0</v>
      </c>
      <c r="I133" s="69" t="s">
        <v>207</v>
      </c>
      <c r="J133" s="51">
        <v>0</v>
      </c>
      <c r="K133" s="51">
        <v>128400000</v>
      </c>
      <c r="L133" s="51" t="s">
        <v>208</v>
      </c>
      <c r="M133" s="52">
        <v>0</v>
      </c>
      <c r="N133" s="53">
        <v>0</v>
      </c>
      <c r="O133" s="53">
        <v>0</v>
      </c>
      <c r="P133" s="53">
        <v>0</v>
      </c>
      <c r="Q133" s="83">
        <v>0</v>
      </c>
      <c r="R133" s="83">
        <v>0</v>
      </c>
      <c r="S133" s="83">
        <v>0</v>
      </c>
      <c r="T133" s="83">
        <v>3.25</v>
      </c>
      <c r="U133" s="83">
        <v>0</v>
      </c>
      <c r="V133" s="83">
        <v>0</v>
      </c>
      <c r="W133" s="83">
        <v>12</v>
      </c>
      <c r="X133" s="83">
        <v>15</v>
      </c>
      <c r="Y133" s="83">
        <v>0</v>
      </c>
      <c r="Z133" s="83">
        <v>0</v>
      </c>
      <c r="AA133" s="83">
        <v>0</v>
      </c>
      <c r="AE133" s="13"/>
    </row>
    <row r="134" spans="1:31" ht="12" customHeight="1">
      <c r="A134" s="1" t="str">
        <f t="shared" si="6"/>
        <v>0</v>
      </c>
      <c r="B134" s="1">
        <f t="shared" si="7"/>
        <v>0</v>
      </c>
      <c r="C134" s="1" t="str">
        <f t="shared" si="8"/>
        <v>01156</v>
      </c>
      <c r="D134" s="1">
        <f t="shared" si="9"/>
        <v>1156</v>
      </c>
      <c r="E134" s="49">
        <v>14</v>
      </c>
      <c r="F134" s="49">
        <v>5</v>
      </c>
      <c r="G134" s="49">
        <v>27</v>
      </c>
      <c r="H134" s="49">
        <v>27</v>
      </c>
      <c r="I134" s="51" t="s">
        <v>209</v>
      </c>
      <c r="J134" s="51">
        <v>0</v>
      </c>
      <c r="K134" s="51">
        <v>115600000</v>
      </c>
      <c r="L134" s="51" t="s">
        <v>210</v>
      </c>
      <c r="M134" s="52">
        <v>0</v>
      </c>
      <c r="N134" s="53">
        <v>0</v>
      </c>
      <c r="O134" s="53">
        <v>0</v>
      </c>
      <c r="P134" s="5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0</v>
      </c>
      <c r="V134" s="83">
        <v>0</v>
      </c>
      <c r="W134" s="83">
        <v>0</v>
      </c>
      <c r="X134" s="83">
        <v>0</v>
      </c>
      <c r="Y134" s="83">
        <v>0</v>
      </c>
      <c r="Z134" s="83">
        <v>15</v>
      </c>
      <c r="AA134" s="83">
        <v>12</v>
      </c>
      <c r="AE134" s="13"/>
    </row>
    <row r="135" spans="1:31" ht="12" customHeight="1">
      <c r="A135" s="1" t="str">
        <f t="shared" si="6"/>
        <v>0</v>
      </c>
      <c r="B135" s="1">
        <f t="shared" si="7"/>
        <v>0</v>
      </c>
      <c r="C135" s="1" t="str">
        <f t="shared" si="8"/>
        <v>01431</v>
      </c>
      <c r="D135" s="1">
        <f t="shared" si="9"/>
        <v>1431</v>
      </c>
      <c r="E135" s="49">
        <v>15</v>
      </c>
      <c r="F135" s="49">
        <v>13</v>
      </c>
      <c r="G135" s="49">
        <v>20</v>
      </c>
      <c r="H135" s="49">
        <v>7.5</v>
      </c>
      <c r="I135" s="51" t="s">
        <v>211</v>
      </c>
      <c r="J135" s="51">
        <v>0</v>
      </c>
      <c r="K135" s="51">
        <v>143100000</v>
      </c>
      <c r="L135" s="51" t="s">
        <v>212</v>
      </c>
      <c r="M135" s="52">
        <v>0</v>
      </c>
      <c r="N135" s="53">
        <v>0</v>
      </c>
      <c r="O135" s="53">
        <v>0</v>
      </c>
      <c r="P135" s="5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7.5</v>
      </c>
      <c r="W135" s="83">
        <v>0</v>
      </c>
      <c r="X135" s="83">
        <v>5</v>
      </c>
      <c r="Y135" s="83">
        <v>0</v>
      </c>
      <c r="Z135" s="83">
        <v>7.5</v>
      </c>
      <c r="AA135" s="83">
        <v>0</v>
      </c>
      <c r="AE135" s="13"/>
    </row>
    <row r="136" spans="1:31" ht="12" customHeight="1">
      <c r="A136" s="1" t="str">
        <f t="shared" si="6"/>
        <v>0</v>
      </c>
      <c r="B136" s="1">
        <f t="shared" si="7"/>
        <v>0</v>
      </c>
      <c r="C136" s="1" t="str">
        <f t="shared" si="8"/>
        <v>01362</v>
      </c>
      <c r="D136" s="1">
        <f t="shared" si="9"/>
        <v>1362</v>
      </c>
      <c r="E136" s="49">
        <v>16</v>
      </c>
      <c r="F136" s="49" t="s">
        <v>24</v>
      </c>
      <c r="G136" s="49">
        <v>18.75</v>
      </c>
      <c r="H136" s="49">
        <v>0</v>
      </c>
      <c r="I136" s="69" t="s">
        <v>213</v>
      </c>
      <c r="J136" s="51">
        <v>0</v>
      </c>
      <c r="K136" s="51">
        <v>136200000</v>
      </c>
      <c r="L136" s="51" t="s">
        <v>214</v>
      </c>
      <c r="M136" s="52">
        <v>0</v>
      </c>
      <c r="N136" s="53">
        <v>0</v>
      </c>
      <c r="O136" s="53">
        <v>0</v>
      </c>
      <c r="P136" s="53">
        <v>0</v>
      </c>
      <c r="Q136" s="83">
        <v>0</v>
      </c>
      <c r="R136" s="83">
        <v>7.5</v>
      </c>
      <c r="S136" s="83">
        <v>0</v>
      </c>
      <c r="T136" s="83">
        <v>11.25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3">
        <v>0</v>
      </c>
      <c r="AE136" s="13"/>
    </row>
    <row r="137" spans="1:31" ht="12" customHeight="1">
      <c r="A137" s="1" t="str">
        <f t="shared" si="6"/>
        <v>0</v>
      </c>
      <c r="B137" s="1">
        <f t="shared" si="7"/>
        <v>0</v>
      </c>
      <c r="C137" s="1" t="str">
        <f t="shared" si="8"/>
        <v>01471</v>
      </c>
      <c r="D137" s="1">
        <f t="shared" si="9"/>
        <v>1471</v>
      </c>
      <c r="E137" s="49">
        <v>17</v>
      </c>
      <c r="F137" s="49">
        <v>7</v>
      </c>
      <c r="G137" s="49">
        <v>18.25</v>
      </c>
      <c r="H137" s="49">
        <v>18.25</v>
      </c>
      <c r="I137" s="51" t="s">
        <v>215</v>
      </c>
      <c r="J137" s="51">
        <v>0</v>
      </c>
      <c r="K137" s="51">
        <v>147100000</v>
      </c>
      <c r="L137" s="51" t="s">
        <v>216</v>
      </c>
      <c r="M137" s="52">
        <v>0</v>
      </c>
      <c r="N137" s="53">
        <v>0</v>
      </c>
      <c r="O137" s="53">
        <v>0</v>
      </c>
      <c r="P137" s="5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0</v>
      </c>
      <c r="Z137" s="83">
        <v>11.25</v>
      </c>
      <c r="AA137" s="83">
        <v>7</v>
      </c>
      <c r="AE137" s="13"/>
    </row>
    <row r="138" spans="1:31" ht="12" customHeight="1">
      <c r="A138" s="1" t="str">
        <f t="shared" si="6"/>
        <v>0</v>
      </c>
      <c r="B138" s="1">
        <f t="shared" si="7"/>
        <v>0</v>
      </c>
      <c r="C138" s="1" t="str">
        <f t="shared" si="8"/>
        <v>01442</v>
      </c>
      <c r="D138" s="1">
        <f t="shared" si="9"/>
        <v>1442</v>
      </c>
      <c r="E138" s="49">
        <v>17</v>
      </c>
      <c r="F138" s="49" t="s">
        <v>24</v>
      </c>
      <c r="G138" s="49">
        <v>18.25</v>
      </c>
      <c r="H138" s="49">
        <v>0</v>
      </c>
      <c r="I138" s="51" t="s">
        <v>217</v>
      </c>
      <c r="J138" s="51">
        <v>0</v>
      </c>
      <c r="K138" s="51">
        <v>144200000</v>
      </c>
      <c r="L138" s="51" t="s">
        <v>218</v>
      </c>
      <c r="M138" s="52">
        <v>0</v>
      </c>
      <c r="N138" s="53">
        <v>0</v>
      </c>
      <c r="O138" s="53">
        <v>0</v>
      </c>
      <c r="P138" s="5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11.25</v>
      </c>
      <c r="W138" s="83">
        <v>7</v>
      </c>
      <c r="X138" s="83">
        <v>0</v>
      </c>
      <c r="Y138" s="83">
        <v>0</v>
      </c>
      <c r="Z138" s="83">
        <v>0</v>
      </c>
      <c r="AA138" s="83">
        <v>0</v>
      </c>
      <c r="AE138" s="13"/>
    </row>
    <row r="139" spans="1:31" ht="12" customHeight="1">
      <c r="A139" s="1" t="str">
        <f t="shared" si="6"/>
        <v>0</v>
      </c>
      <c r="B139" s="1">
        <f t="shared" si="7"/>
        <v>0</v>
      </c>
      <c r="C139" s="1" t="str">
        <f t="shared" si="8"/>
        <v>01502</v>
      </c>
      <c r="D139" s="1">
        <f t="shared" si="9"/>
        <v>1502</v>
      </c>
      <c r="E139" s="49">
        <v>19</v>
      </c>
      <c r="F139" s="49">
        <v>8</v>
      </c>
      <c r="G139" s="49">
        <v>15</v>
      </c>
      <c r="H139" s="49">
        <v>15</v>
      </c>
      <c r="I139" s="51" t="s">
        <v>219</v>
      </c>
      <c r="J139" s="51">
        <v>0</v>
      </c>
      <c r="K139" s="51">
        <v>150200000</v>
      </c>
      <c r="L139" s="51" t="s">
        <v>220</v>
      </c>
      <c r="M139" s="52">
        <v>0</v>
      </c>
      <c r="N139" s="53">
        <v>0</v>
      </c>
      <c r="O139" s="53">
        <v>0</v>
      </c>
      <c r="P139" s="53">
        <v>0</v>
      </c>
      <c r="Q139" s="83">
        <v>0</v>
      </c>
      <c r="R139" s="83">
        <v>0</v>
      </c>
      <c r="S139" s="83">
        <v>0</v>
      </c>
      <c r="T139" s="83">
        <v>0</v>
      </c>
      <c r="U139" s="83">
        <v>0</v>
      </c>
      <c r="V139" s="83">
        <v>0</v>
      </c>
      <c r="W139" s="83">
        <v>0</v>
      </c>
      <c r="X139" s="83">
        <v>0</v>
      </c>
      <c r="Y139" s="83">
        <v>0</v>
      </c>
      <c r="Z139" s="83">
        <v>15</v>
      </c>
      <c r="AA139" s="83">
        <v>0</v>
      </c>
      <c r="AE139" s="13"/>
    </row>
    <row r="140" spans="1:31" ht="12" customHeight="1">
      <c r="A140" s="1" t="str">
        <f t="shared" si="6"/>
        <v>0</v>
      </c>
      <c r="B140" s="1">
        <f t="shared" si="7"/>
        <v>0</v>
      </c>
      <c r="C140" s="1" t="str">
        <f t="shared" si="8"/>
        <v>01433</v>
      </c>
      <c r="D140" s="1">
        <f t="shared" si="9"/>
        <v>1433</v>
      </c>
      <c r="E140" s="49">
        <v>20</v>
      </c>
      <c r="F140" s="49">
        <v>17</v>
      </c>
      <c r="G140" s="49">
        <v>12.5</v>
      </c>
      <c r="H140" s="49">
        <v>5</v>
      </c>
      <c r="I140" s="51" t="s">
        <v>221</v>
      </c>
      <c r="J140" s="51">
        <v>0</v>
      </c>
      <c r="K140" s="51">
        <v>143300000</v>
      </c>
      <c r="L140" s="51" t="s">
        <v>222</v>
      </c>
      <c r="M140" s="52">
        <v>0</v>
      </c>
      <c r="N140" s="53">
        <v>0</v>
      </c>
      <c r="O140" s="53">
        <v>0</v>
      </c>
      <c r="P140" s="53">
        <v>0</v>
      </c>
      <c r="Q140" s="83">
        <v>0</v>
      </c>
      <c r="R140" s="83">
        <v>0</v>
      </c>
      <c r="S140" s="83">
        <v>0</v>
      </c>
      <c r="T140" s="83">
        <v>0</v>
      </c>
      <c r="U140" s="83">
        <v>0</v>
      </c>
      <c r="V140" s="83">
        <v>0</v>
      </c>
      <c r="W140" s="83">
        <v>0</v>
      </c>
      <c r="X140" s="83">
        <v>7.5</v>
      </c>
      <c r="Y140" s="83">
        <v>0</v>
      </c>
      <c r="Z140" s="83">
        <v>5</v>
      </c>
      <c r="AA140" s="83">
        <v>0</v>
      </c>
      <c r="AE140" s="13"/>
    </row>
    <row r="141" spans="1:31" ht="12" customHeight="1">
      <c r="A141" s="1" t="str">
        <f t="shared" si="6"/>
        <v>0</v>
      </c>
      <c r="B141" s="1">
        <f t="shared" si="7"/>
        <v>0</v>
      </c>
      <c r="C141" s="1" t="str">
        <f t="shared" si="8"/>
        <v>01332</v>
      </c>
      <c r="D141" s="1">
        <f t="shared" si="9"/>
        <v>1332</v>
      </c>
      <c r="E141" s="49">
        <v>21</v>
      </c>
      <c r="F141" s="49">
        <v>9</v>
      </c>
      <c r="G141" s="49">
        <v>12</v>
      </c>
      <c r="H141" s="49">
        <v>12</v>
      </c>
      <c r="I141" s="51" t="s">
        <v>223</v>
      </c>
      <c r="J141" s="51">
        <v>0</v>
      </c>
      <c r="K141" s="51">
        <v>133200000</v>
      </c>
      <c r="L141" s="51" t="s">
        <v>224</v>
      </c>
      <c r="M141" s="52">
        <v>0</v>
      </c>
      <c r="N141" s="53">
        <v>0</v>
      </c>
      <c r="O141" s="53">
        <v>0</v>
      </c>
      <c r="P141" s="53"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v>0</v>
      </c>
      <c r="V141" s="83">
        <v>0</v>
      </c>
      <c r="W141" s="83">
        <v>0</v>
      </c>
      <c r="X141" s="83">
        <v>0</v>
      </c>
      <c r="Y141" s="83">
        <v>0</v>
      </c>
      <c r="Z141" s="83">
        <v>0</v>
      </c>
      <c r="AA141" s="83">
        <v>12</v>
      </c>
      <c r="AE141" s="13"/>
    </row>
    <row r="142" spans="1:31" ht="12" customHeight="1">
      <c r="A142" s="1" t="str">
        <f t="shared" si="6"/>
        <v>0</v>
      </c>
      <c r="B142" s="1">
        <f t="shared" si="7"/>
        <v>0</v>
      </c>
      <c r="C142" s="1" t="str">
        <f t="shared" si="8"/>
        <v>01147</v>
      </c>
      <c r="D142" s="1">
        <f t="shared" si="9"/>
        <v>1147</v>
      </c>
      <c r="E142" s="49">
        <v>21</v>
      </c>
      <c r="F142" s="49">
        <v>9</v>
      </c>
      <c r="G142" s="49">
        <v>12</v>
      </c>
      <c r="H142" s="49">
        <v>12</v>
      </c>
      <c r="I142" s="51" t="s">
        <v>225</v>
      </c>
      <c r="J142" s="51">
        <v>0</v>
      </c>
      <c r="K142" s="51">
        <v>114700000</v>
      </c>
      <c r="L142" s="51" t="s">
        <v>226</v>
      </c>
      <c r="M142" s="52">
        <v>0</v>
      </c>
      <c r="N142" s="53">
        <v>0</v>
      </c>
      <c r="O142" s="53">
        <v>0</v>
      </c>
      <c r="P142" s="53">
        <v>0</v>
      </c>
      <c r="Q142" s="83">
        <v>0</v>
      </c>
      <c r="R142" s="83">
        <v>0</v>
      </c>
      <c r="S142" s="83">
        <v>0</v>
      </c>
      <c r="T142" s="83">
        <v>0</v>
      </c>
      <c r="U142" s="83">
        <v>0</v>
      </c>
      <c r="V142" s="83">
        <v>0</v>
      </c>
      <c r="W142" s="83">
        <v>0</v>
      </c>
      <c r="X142" s="83">
        <v>0</v>
      </c>
      <c r="Y142" s="83">
        <v>0</v>
      </c>
      <c r="Z142" s="83">
        <v>0</v>
      </c>
      <c r="AA142" s="83">
        <v>12</v>
      </c>
      <c r="AE142" s="13"/>
    </row>
    <row r="143" spans="1:31" ht="12" customHeight="1">
      <c r="A143" s="1" t="str">
        <f t="shared" si="6"/>
        <v>0</v>
      </c>
      <c r="B143" s="1">
        <f t="shared" si="7"/>
        <v>0</v>
      </c>
      <c r="C143" s="1" t="str">
        <f t="shared" si="8"/>
        <v>01501</v>
      </c>
      <c r="D143" s="1">
        <f t="shared" si="9"/>
        <v>1501</v>
      </c>
      <c r="E143" s="49">
        <v>23</v>
      </c>
      <c r="F143" s="49">
        <v>11</v>
      </c>
      <c r="G143" s="49">
        <v>11.25</v>
      </c>
      <c r="H143" s="49">
        <v>11.25</v>
      </c>
      <c r="I143" s="51" t="s">
        <v>227</v>
      </c>
      <c r="J143" s="51">
        <v>0</v>
      </c>
      <c r="K143" s="51">
        <v>150100000</v>
      </c>
      <c r="L143" s="51" t="s">
        <v>228</v>
      </c>
      <c r="M143" s="52">
        <v>0</v>
      </c>
      <c r="N143" s="53">
        <v>0</v>
      </c>
      <c r="O143" s="53">
        <v>0</v>
      </c>
      <c r="P143" s="53">
        <v>0</v>
      </c>
      <c r="Q143" s="83">
        <v>0</v>
      </c>
      <c r="R143" s="83">
        <v>0</v>
      </c>
      <c r="S143" s="83">
        <v>0</v>
      </c>
      <c r="T143" s="83">
        <v>0</v>
      </c>
      <c r="U143" s="83">
        <v>0</v>
      </c>
      <c r="V143" s="83">
        <v>0</v>
      </c>
      <c r="W143" s="83">
        <v>0</v>
      </c>
      <c r="X143" s="83">
        <v>0</v>
      </c>
      <c r="Y143" s="83">
        <v>0</v>
      </c>
      <c r="Z143" s="83">
        <v>11.25</v>
      </c>
      <c r="AA143" s="83">
        <v>0</v>
      </c>
      <c r="AE143" s="13"/>
    </row>
    <row r="144" spans="1:31" ht="12" customHeight="1">
      <c r="A144" s="1" t="str">
        <f t="shared" si="6"/>
        <v>0</v>
      </c>
      <c r="B144" s="1">
        <f t="shared" si="7"/>
        <v>0</v>
      </c>
      <c r="C144" s="1" t="str">
        <f t="shared" si="8"/>
        <v>01459</v>
      </c>
      <c r="D144" s="1">
        <f t="shared" si="9"/>
        <v>1459</v>
      </c>
      <c r="E144" s="49">
        <v>23</v>
      </c>
      <c r="F144" s="49">
        <v>11</v>
      </c>
      <c r="G144" s="49">
        <v>11.25</v>
      </c>
      <c r="H144" s="49">
        <v>11.25</v>
      </c>
      <c r="I144" s="51" t="s">
        <v>229</v>
      </c>
      <c r="J144" s="51">
        <v>0</v>
      </c>
      <c r="K144" s="51">
        <v>145900000</v>
      </c>
      <c r="L144" s="51" t="s">
        <v>230</v>
      </c>
      <c r="M144" s="52">
        <v>0</v>
      </c>
      <c r="N144" s="53">
        <v>0</v>
      </c>
      <c r="O144" s="53">
        <v>0</v>
      </c>
      <c r="P144" s="53">
        <v>0</v>
      </c>
      <c r="Q144" s="83">
        <v>0</v>
      </c>
      <c r="R144" s="83">
        <v>0</v>
      </c>
      <c r="S144" s="83">
        <v>0</v>
      </c>
      <c r="T144" s="83">
        <v>0</v>
      </c>
      <c r="U144" s="83">
        <v>0</v>
      </c>
      <c r="V144" s="83">
        <v>0</v>
      </c>
      <c r="W144" s="83">
        <v>0</v>
      </c>
      <c r="X144" s="83">
        <v>0</v>
      </c>
      <c r="Y144" s="83">
        <v>0</v>
      </c>
      <c r="Z144" s="83">
        <v>11.25</v>
      </c>
      <c r="AA144" s="83">
        <v>0</v>
      </c>
      <c r="AE144" s="13"/>
    </row>
    <row r="145" spans="1:31" ht="12" customHeight="1">
      <c r="A145" s="1" t="str">
        <f t="shared" si="6"/>
        <v>0</v>
      </c>
      <c r="B145" s="1">
        <f t="shared" si="7"/>
        <v>0</v>
      </c>
      <c r="C145" s="1" t="str">
        <f t="shared" si="8"/>
        <v>01429</v>
      </c>
      <c r="D145" s="1">
        <f t="shared" si="9"/>
        <v>1429</v>
      </c>
      <c r="E145" s="49">
        <v>24</v>
      </c>
      <c r="F145" s="49" t="s">
        <v>24</v>
      </c>
      <c r="G145" s="49">
        <v>11.25</v>
      </c>
      <c r="H145" s="49">
        <v>0</v>
      </c>
      <c r="I145" s="69" t="s">
        <v>231</v>
      </c>
      <c r="J145" s="51">
        <v>0</v>
      </c>
      <c r="K145" s="51">
        <v>142900000</v>
      </c>
      <c r="L145" s="51" t="s">
        <v>232</v>
      </c>
      <c r="M145" s="52">
        <v>0</v>
      </c>
      <c r="N145" s="53">
        <v>0</v>
      </c>
      <c r="O145" s="53">
        <v>0</v>
      </c>
      <c r="P145" s="53">
        <v>0</v>
      </c>
      <c r="Q145" s="83">
        <v>0</v>
      </c>
      <c r="R145" s="83">
        <v>0</v>
      </c>
      <c r="S145" s="83">
        <v>0</v>
      </c>
      <c r="T145" s="83">
        <v>0</v>
      </c>
      <c r="U145" s="83">
        <v>0</v>
      </c>
      <c r="V145" s="83">
        <v>0</v>
      </c>
      <c r="W145" s="83">
        <v>0</v>
      </c>
      <c r="X145" s="83">
        <v>11.25</v>
      </c>
      <c r="Y145" s="83">
        <v>0</v>
      </c>
      <c r="Z145" s="83">
        <v>0</v>
      </c>
      <c r="AA145" s="83">
        <v>0</v>
      </c>
      <c r="AE145" s="13"/>
    </row>
    <row r="146" spans="1:31" ht="12" customHeight="1">
      <c r="A146" s="1" t="str">
        <f t="shared" si="6"/>
        <v>0</v>
      </c>
      <c r="B146" s="1">
        <f t="shared" si="7"/>
        <v>0</v>
      </c>
      <c r="C146" s="1" t="str">
        <f t="shared" si="8"/>
        <v>01350</v>
      </c>
      <c r="D146" s="1">
        <f t="shared" si="9"/>
        <v>1350</v>
      </c>
      <c r="E146" s="49">
        <v>24</v>
      </c>
      <c r="F146" s="49" t="s">
        <v>24</v>
      </c>
      <c r="G146" s="49">
        <v>11.25</v>
      </c>
      <c r="H146" s="49">
        <v>0</v>
      </c>
      <c r="I146" s="51" t="s">
        <v>233</v>
      </c>
      <c r="J146" s="51">
        <v>0</v>
      </c>
      <c r="K146" s="51">
        <v>135000000</v>
      </c>
      <c r="L146" s="51" t="s">
        <v>200</v>
      </c>
      <c r="M146" s="52">
        <v>0</v>
      </c>
      <c r="N146" s="53">
        <v>0</v>
      </c>
      <c r="O146" s="53">
        <v>0</v>
      </c>
      <c r="P146" s="53">
        <v>0</v>
      </c>
      <c r="Q146" s="83">
        <v>0</v>
      </c>
      <c r="R146" s="83">
        <v>0</v>
      </c>
      <c r="S146" s="83">
        <v>0</v>
      </c>
      <c r="T146" s="83">
        <v>0</v>
      </c>
      <c r="U146" s="83">
        <v>0</v>
      </c>
      <c r="V146" s="83">
        <v>0</v>
      </c>
      <c r="W146" s="83">
        <v>0</v>
      </c>
      <c r="X146" s="83">
        <v>11.25</v>
      </c>
      <c r="Y146" s="83">
        <v>0</v>
      </c>
      <c r="Z146" s="83">
        <v>0</v>
      </c>
      <c r="AA146" s="83">
        <v>0</v>
      </c>
      <c r="AE146" s="13"/>
    </row>
    <row r="147" spans="1:31" ht="12" customHeight="1">
      <c r="A147" s="1" t="str">
        <f t="shared" si="6"/>
        <v>0</v>
      </c>
      <c r="B147" s="1">
        <f t="shared" si="7"/>
        <v>0</v>
      </c>
      <c r="C147" s="1" t="str">
        <f t="shared" si="8"/>
        <v>00482</v>
      </c>
      <c r="D147" s="1">
        <f t="shared" si="9"/>
        <v>482</v>
      </c>
      <c r="E147" s="49">
        <v>27</v>
      </c>
      <c r="F147" s="49" t="s">
        <v>24</v>
      </c>
      <c r="G147" s="49">
        <v>10</v>
      </c>
      <c r="H147" s="49">
        <v>0</v>
      </c>
      <c r="I147" s="51" t="s">
        <v>234</v>
      </c>
      <c r="J147" s="51">
        <v>0</v>
      </c>
      <c r="K147" s="51">
        <v>48200000</v>
      </c>
      <c r="L147" s="51" t="s">
        <v>235</v>
      </c>
      <c r="M147" s="52">
        <v>0</v>
      </c>
      <c r="N147" s="53">
        <v>0</v>
      </c>
      <c r="O147" s="53">
        <v>0</v>
      </c>
      <c r="P147" s="53">
        <v>7.5</v>
      </c>
      <c r="Q147" s="83">
        <v>0</v>
      </c>
      <c r="R147" s="83">
        <v>5</v>
      </c>
      <c r="S147" s="83">
        <v>0</v>
      </c>
      <c r="T147" s="83">
        <v>5</v>
      </c>
      <c r="U147" s="83">
        <v>0</v>
      </c>
      <c r="V147" s="83">
        <v>0</v>
      </c>
      <c r="W147" s="83">
        <v>0</v>
      </c>
      <c r="X147" s="83">
        <v>0</v>
      </c>
      <c r="Y147" s="83">
        <v>0</v>
      </c>
      <c r="Z147" s="83">
        <v>0</v>
      </c>
      <c r="AA147" s="83">
        <v>0</v>
      </c>
      <c r="AE147" s="13"/>
    </row>
    <row r="148" spans="1:31" ht="12" customHeight="1">
      <c r="A148" s="1" t="str">
        <f t="shared" si="6"/>
        <v>0</v>
      </c>
      <c r="B148" s="1">
        <f t="shared" si="7"/>
        <v>0</v>
      </c>
      <c r="C148" s="1" t="str">
        <f t="shared" si="8"/>
        <v>01509</v>
      </c>
      <c r="D148" s="1">
        <f t="shared" si="9"/>
        <v>1509</v>
      </c>
      <c r="E148" s="49">
        <v>28</v>
      </c>
      <c r="F148" s="49">
        <v>13</v>
      </c>
      <c r="G148" s="49">
        <v>7.5</v>
      </c>
      <c r="H148" s="49">
        <v>7.5</v>
      </c>
      <c r="I148" s="51" t="s">
        <v>236</v>
      </c>
      <c r="J148" s="51">
        <v>0</v>
      </c>
      <c r="K148" s="51">
        <v>150900000</v>
      </c>
      <c r="L148" s="51" t="s">
        <v>84</v>
      </c>
      <c r="M148" s="52">
        <v>0</v>
      </c>
      <c r="N148" s="53">
        <v>0</v>
      </c>
      <c r="O148" s="53">
        <v>0</v>
      </c>
      <c r="P148" s="53">
        <v>0</v>
      </c>
      <c r="Q148" s="83">
        <v>0</v>
      </c>
      <c r="R148" s="83">
        <v>0</v>
      </c>
      <c r="S148" s="83">
        <v>0</v>
      </c>
      <c r="T148" s="83">
        <v>0</v>
      </c>
      <c r="U148" s="83">
        <v>0</v>
      </c>
      <c r="V148" s="83">
        <v>0</v>
      </c>
      <c r="W148" s="83">
        <v>0</v>
      </c>
      <c r="X148" s="83">
        <v>0</v>
      </c>
      <c r="Y148" s="83">
        <v>0</v>
      </c>
      <c r="Z148" s="83">
        <v>7.5</v>
      </c>
      <c r="AA148" s="83">
        <v>0</v>
      </c>
      <c r="AE148" s="13"/>
    </row>
    <row r="149" spans="1:31" ht="12" customHeight="1">
      <c r="A149" s="1" t="str">
        <f t="shared" si="6"/>
        <v>0</v>
      </c>
      <c r="B149" s="1">
        <f t="shared" si="7"/>
        <v>0</v>
      </c>
      <c r="C149" s="1" t="str">
        <f t="shared" si="8"/>
        <v>01500</v>
      </c>
      <c r="D149" s="1">
        <f t="shared" si="9"/>
        <v>1500</v>
      </c>
      <c r="E149" s="49">
        <v>28</v>
      </c>
      <c r="F149" s="49">
        <v>13</v>
      </c>
      <c r="G149" s="49">
        <v>7.5</v>
      </c>
      <c r="H149" s="49">
        <v>7.5</v>
      </c>
      <c r="I149" s="51" t="s">
        <v>237</v>
      </c>
      <c r="J149" s="51">
        <v>0</v>
      </c>
      <c r="K149" s="51">
        <v>150000000</v>
      </c>
      <c r="L149" s="51" t="s">
        <v>238</v>
      </c>
      <c r="M149" s="52">
        <v>0</v>
      </c>
      <c r="N149" s="53">
        <v>0</v>
      </c>
      <c r="O149" s="53">
        <v>0</v>
      </c>
      <c r="P149" s="5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3">
        <v>0</v>
      </c>
      <c r="Z149" s="83">
        <v>7.5</v>
      </c>
      <c r="AA149" s="83">
        <v>0</v>
      </c>
      <c r="AE149" s="13"/>
    </row>
    <row r="150" spans="1:31" ht="12" customHeight="1">
      <c r="A150" s="1" t="str">
        <f aca="true" t="shared" si="10" ref="A150:A214">RIGHTB(J150,5)</f>
        <v>0</v>
      </c>
      <c r="B150" s="1">
        <f aca="true" t="shared" si="11" ref="B150:B214">A150*1</f>
        <v>0</v>
      </c>
      <c r="C150" s="1" t="str">
        <f t="shared" si="8"/>
        <v>01392</v>
      </c>
      <c r="D150" s="1">
        <f t="shared" si="9"/>
        <v>1392</v>
      </c>
      <c r="E150" s="49">
        <v>28</v>
      </c>
      <c r="F150" s="49">
        <v>13</v>
      </c>
      <c r="G150" s="49">
        <v>7.5</v>
      </c>
      <c r="H150" s="49">
        <v>7.5</v>
      </c>
      <c r="I150" s="51" t="s">
        <v>239</v>
      </c>
      <c r="J150" s="51">
        <v>0</v>
      </c>
      <c r="K150" s="51">
        <v>139200000</v>
      </c>
      <c r="L150" s="51" t="s">
        <v>240</v>
      </c>
      <c r="M150" s="52">
        <v>0</v>
      </c>
      <c r="N150" s="53">
        <v>0</v>
      </c>
      <c r="O150" s="53">
        <v>0</v>
      </c>
      <c r="P150" s="53">
        <v>0</v>
      </c>
      <c r="Q150" s="83">
        <v>0</v>
      </c>
      <c r="R150" s="83">
        <v>0</v>
      </c>
      <c r="S150" s="83">
        <v>0</v>
      </c>
      <c r="T150" s="83">
        <v>0</v>
      </c>
      <c r="U150" s="83">
        <v>0</v>
      </c>
      <c r="V150" s="83">
        <v>0</v>
      </c>
      <c r="W150" s="83">
        <v>0</v>
      </c>
      <c r="X150" s="83">
        <v>0</v>
      </c>
      <c r="Y150" s="83">
        <v>0</v>
      </c>
      <c r="Z150" s="83">
        <v>7.5</v>
      </c>
      <c r="AA150" s="83">
        <v>0</v>
      </c>
      <c r="AE150" s="13"/>
    </row>
    <row r="151" spans="1:31" ht="12" customHeight="1">
      <c r="A151" s="1" t="str">
        <f t="shared" si="10"/>
        <v>0</v>
      </c>
      <c r="B151" s="1">
        <f t="shared" si="11"/>
        <v>0</v>
      </c>
      <c r="C151" s="1" t="str">
        <f t="shared" si="8"/>
        <v>01457</v>
      </c>
      <c r="D151" s="1">
        <f t="shared" si="9"/>
        <v>1457</v>
      </c>
      <c r="E151" s="49">
        <v>28</v>
      </c>
      <c r="F151" s="49">
        <v>20</v>
      </c>
      <c r="G151" s="49">
        <v>7.5</v>
      </c>
      <c r="H151" s="49">
        <v>3.75</v>
      </c>
      <c r="I151" s="51" t="s">
        <v>241</v>
      </c>
      <c r="J151" s="51">
        <v>0</v>
      </c>
      <c r="K151" s="51">
        <v>145700000</v>
      </c>
      <c r="L151" s="51" t="s">
        <v>242</v>
      </c>
      <c r="M151" s="52">
        <v>0</v>
      </c>
      <c r="N151" s="53">
        <v>0</v>
      </c>
      <c r="O151" s="53">
        <v>0</v>
      </c>
      <c r="P151" s="53">
        <v>0</v>
      </c>
      <c r="Q151" s="83">
        <v>0</v>
      </c>
      <c r="R151" s="83">
        <v>0</v>
      </c>
      <c r="S151" s="83">
        <v>0</v>
      </c>
      <c r="T151" s="83">
        <v>0</v>
      </c>
      <c r="U151" s="83">
        <v>0</v>
      </c>
      <c r="V151" s="83">
        <v>0</v>
      </c>
      <c r="W151" s="83">
        <v>0</v>
      </c>
      <c r="X151" s="83">
        <v>3.75</v>
      </c>
      <c r="Y151" s="83">
        <v>0</v>
      </c>
      <c r="Z151" s="83">
        <v>3.75</v>
      </c>
      <c r="AA151" s="83">
        <v>0</v>
      </c>
      <c r="AE151" s="13"/>
    </row>
    <row r="152" spans="1:31" ht="12" customHeight="1">
      <c r="A152" s="1" t="str">
        <f t="shared" si="10"/>
        <v>0</v>
      </c>
      <c r="B152" s="1">
        <f t="shared" si="11"/>
        <v>0</v>
      </c>
      <c r="C152" s="1" t="str">
        <f t="shared" si="8"/>
        <v>01479</v>
      </c>
      <c r="D152" s="1">
        <f t="shared" si="9"/>
        <v>1479</v>
      </c>
      <c r="E152" s="49">
        <v>32</v>
      </c>
      <c r="F152" s="49">
        <v>17</v>
      </c>
      <c r="G152" s="49">
        <v>5</v>
      </c>
      <c r="H152" s="49">
        <v>5</v>
      </c>
      <c r="I152" s="51" t="s">
        <v>243</v>
      </c>
      <c r="J152" s="51">
        <v>0</v>
      </c>
      <c r="K152" s="51">
        <v>147900000</v>
      </c>
      <c r="L152" s="51" t="s">
        <v>244</v>
      </c>
      <c r="M152" s="52">
        <v>0</v>
      </c>
      <c r="N152" s="53">
        <v>0</v>
      </c>
      <c r="O152" s="53">
        <v>0</v>
      </c>
      <c r="P152" s="53">
        <v>0</v>
      </c>
      <c r="Q152" s="83">
        <v>0</v>
      </c>
      <c r="R152" s="83">
        <v>0</v>
      </c>
      <c r="S152" s="83">
        <v>0</v>
      </c>
      <c r="T152" s="83">
        <v>0</v>
      </c>
      <c r="U152" s="83">
        <v>0</v>
      </c>
      <c r="V152" s="83">
        <v>0</v>
      </c>
      <c r="W152" s="83">
        <v>0</v>
      </c>
      <c r="X152" s="83">
        <v>0</v>
      </c>
      <c r="Y152" s="83">
        <v>0</v>
      </c>
      <c r="Z152" s="83">
        <v>5</v>
      </c>
      <c r="AA152" s="83">
        <v>0</v>
      </c>
      <c r="AE152" s="13"/>
    </row>
    <row r="153" spans="1:31" ht="12" customHeight="1">
      <c r="A153" s="1" t="str">
        <f t="shared" si="10"/>
        <v>0</v>
      </c>
      <c r="B153" s="1">
        <f t="shared" si="11"/>
        <v>0</v>
      </c>
      <c r="C153" s="1" t="str">
        <f t="shared" si="8"/>
        <v>01396</v>
      </c>
      <c r="D153" s="1">
        <f t="shared" si="9"/>
        <v>1396</v>
      </c>
      <c r="E153" s="49">
        <v>32</v>
      </c>
      <c r="F153" s="49">
        <v>17</v>
      </c>
      <c r="G153" s="49">
        <v>5</v>
      </c>
      <c r="H153" s="49">
        <v>5</v>
      </c>
      <c r="I153" s="51" t="s">
        <v>245</v>
      </c>
      <c r="J153" s="51">
        <v>0</v>
      </c>
      <c r="K153" s="51">
        <v>139600000</v>
      </c>
      <c r="L153" s="51" t="s">
        <v>246</v>
      </c>
      <c r="M153" s="52">
        <v>0</v>
      </c>
      <c r="N153" s="53">
        <v>0</v>
      </c>
      <c r="O153" s="53">
        <v>0</v>
      </c>
      <c r="P153" s="53">
        <v>0</v>
      </c>
      <c r="Q153" s="83">
        <v>0</v>
      </c>
      <c r="R153" s="83">
        <v>0</v>
      </c>
      <c r="S153" s="83">
        <v>0</v>
      </c>
      <c r="T153" s="83">
        <v>0</v>
      </c>
      <c r="U153" s="83">
        <v>0</v>
      </c>
      <c r="V153" s="83">
        <v>0</v>
      </c>
      <c r="W153" s="83">
        <v>0</v>
      </c>
      <c r="X153" s="83">
        <v>0</v>
      </c>
      <c r="Y153" s="83">
        <v>0</v>
      </c>
      <c r="Z153" s="83">
        <v>5</v>
      </c>
      <c r="AA153" s="83">
        <v>0</v>
      </c>
      <c r="AE153" s="13"/>
    </row>
    <row r="154" spans="1:31" ht="12" customHeight="1">
      <c r="A154" s="1" t="str">
        <f t="shared" si="10"/>
        <v>0</v>
      </c>
      <c r="B154" s="1">
        <f t="shared" si="11"/>
        <v>0</v>
      </c>
      <c r="C154" s="1" t="str">
        <f t="shared" si="8"/>
        <v>01128</v>
      </c>
      <c r="D154" s="1">
        <f t="shared" si="9"/>
        <v>1128</v>
      </c>
      <c r="E154" s="49">
        <v>32</v>
      </c>
      <c r="F154" s="49" t="s">
        <v>24</v>
      </c>
      <c r="G154" s="49">
        <v>5</v>
      </c>
      <c r="H154" s="49">
        <v>0</v>
      </c>
      <c r="I154" s="51" t="s">
        <v>247</v>
      </c>
      <c r="J154" s="51">
        <v>0</v>
      </c>
      <c r="K154" s="51">
        <v>112800000</v>
      </c>
      <c r="L154" s="51" t="s">
        <v>248</v>
      </c>
      <c r="M154" s="52">
        <v>0</v>
      </c>
      <c r="N154" s="53">
        <v>0</v>
      </c>
      <c r="O154" s="53">
        <v>0</v>
      </c>
      <c r="P154" s="53">
        <v>0</v>
      </c>
      <c r="Q154" s="83">
        <v>0</v>
      </c>
      <c r="R154" s="83">
        <v>5</v>
      </c>
      <c r="S154" s="83">
        <v>0</v>
      </c>
      <c r="T154" s="83">
        <v>0</v>
      </c>
      <c r="U154" s="83">
        <v>0</v>
      </c>
      <c r="V154" s="83">
        <v>0</v>
      </c>
      <c r="W154" s="83">
        <v>0</v>
      </c>
      <c r="X154" s="83">
        <v>0</v>
      </c>
      <c r="Y154" s="83">
        <v>0</v>
      </c>
      <c r="Z154" s="83">
        <v>0</v>
      </c>
      <c r="AA154" s="83">
        <v>0</v>
      </c>
      <c r="AE154" s="13"/>
    </row>
    <row r="155" spans="1:31" ht="12" customHeight="1">
      <c r="A155" s="1" t="str">
        <f t="shared" si="10"/>
        <v>0</v>
      </c>
      <c r="B155" s="1">
        <f t="shared" si="11"/>
        <v>0</v>
      </c>
      <c r="C155" s="1" t="str">
        <f t="shared" si="8"/>
        <v>01390</v>
      </c>
      <c r="D155" s="1">
        <f t="shared" si="9"/>
        <v>1390</v>
      </c>
      <c r="E155" s="49">
        <v>35</v>
      </c>
      <c r="F155" s="49">
        <v>20</v>
      </c>
      <c r="G155" s="49">
        <v>3.75</v>
      </c>
      <c r="H155" s="49">
        <v>3.75</v>
      </c>
      <c r="I155" s="51" t="s">
        <v>249</v>
      </c>
      <c r="J155" s="51">
        <v>0</v>
      </c>
      <c r="K155" s="51">
        <v>139000000</v>
      </c>
      <c r="L155" s="51" t="s">
        <v>250</v>
      </c>
      <c r="M155" s="52">
        <v>0</v>
      </c>
      <c r="N155" s="53">
        <v>0</v>
      </c>
      <c r="O155" s="53">
        <v>0</v>
      </c>
      <c r="P155" s="53">
        <v>0</v>
      </c>
      <c r="Q155" s="83">
        <v>0</v>
      </c>
      <c r="R155" s="83">
        <v>0</v>
      </c>
      <c r="S155" s="83">
        <v>0</v>
      </c>
      <c r="T155" s="83">
        <v>0</v>
      </c>
      <c r="U155" s="83">
        <v>0</v>
      </c>
      <c r="V155" s="83">
        <v>0</v>
      </c>
      <c r="W155" s="83">
        <v>0</v>
      </c>
      <c r="X155" s="83">
        <v>0</v>
      </c>
      <c r="Y155" s="83">
        <v>0</v>
      </c>
      <c r="Z155" s="83">
        <v>3.75</v>
      </c>
      <c r="AA155" s="83">
        <v>0</v>
      </c>
      <c r="AE155" s="13"/>
    </row>
    <row r="156" spans="1:31" ht="12" customHeight="1">
      <c r="A156" s="1">
        <f t="shared" si="10"/>
      </c>
      <c r="B156" s="1" t="e">
        <f t="shared" si="11"/>
        <v>#VALUE!</v>
      </c>
      <c r="C156" s="1">
        <f t="shared" si="8"/>
      </c>
      <c r="D156" s="1" t="e">
        <f t="shared" si="9"/>
        <v>#VALUE!</v>
      </c>
      <c r="E156" s="31"/>
      <c r="F156" s="31"/>
      <c r="G156" s="31"/>
      <c r="H156" s="31"/>
      <c r="I156" s="22"/>
      <c r="J156" s="22"/>
      <c r="K156" s="22"/>
      <c r="L156" s="22"/>
      <c r="M156" s="1"/>
      <c r="N156" s="15"/>
      <c r="O156" s="15"/>
      <c r="P156" s="15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E156" s="13"/>
    </row>
    <row r="157" spans="1:31" ht="12" customHeight="1">
      <c r="A157" s="1">
        <f t="shared" si="10"/>
      </c>
      <c r="B157" s="1" t="e">
        <f t="shared" si="11"/>
        <v>#VALUE!</v>
      </c>
      <c r="C157" s="1">
        <f t="shared" si="8"/>
      </c>
      <c r="D157" s="1" t="e">
        <f t="shared" si="9"/>
        <v>#VALUE!</v>
      </c>
      <c r="E157" s="31"/>
      <c r="F157" s="31"/>
      <c r="G157" s="31"/>
      <c r="H157" s="31"/>
      <c r="I157" s="1"/>
      <c r="J157" s="1"/>
      <c r="K157" s="22"/>
      <c r="L157" s="1"/>
      <c r="M157" s="1"/>
      <c r="N157" s="15"/>
      <c r="O157" s="15"/>
      <c r="P157" s="15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E157" s="13"/>
    </row>
    <row r="158" spans="2:31" ht="12" customHeight="1">
      <c r="B158" s="1"/>
      <c r="E158" s="31"/>
      <c r="F158" s="31"/>
      <c r="G158" s="31"/>
      <c r="H158" s="31"/>
      <c r="I158" s="1"/>
      <c r="J158" s="1"/>
      <c r="K158" s="22"/>
      <c r="L158" s="1"/>
      <c r="M158" s="1"/>
      <c r="N158" s="15"/>
      <c r="O158" s="15"/>
      <c r="P158" s="15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E158" s="13"/>
    </row>
    <row r="159" spans="1:31" ht="12" customHeight="1">
      <c r="A159" s="1">
        <f t="shared" si="10"/>
      </c>
      <c r="B159" s="1" t="e">
        <f t="shared" si="11"/>
        <v>#VALUE!</v>
      </c>
      <c r="C159" s="1">
        <f t="shared" si="8"/>
      </c>
      <c r="D159" s="1" t="e">
        <f t="shared" si="9"/>
        <v>#VALUE!</v>
      </c>
      <c r="E159" s="31"/>
      <c r="F159" s="31"/>
      <c r="G159" s="31"/>
      <c r="H159" s="31"/>
      <c r="I159" s="1"/>
      <c r="J159" s="1"/>
      <c r="K159" s="22"/>
      <c r="L159" s="1"/>
      <c r="M159" s="1"/>
      <c r="N159" s="15"/>
      <c r="O159" s="15"/>
      <c r="P159" s="15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E159" s="13"/>
    </row>
    <row r="160" spans="2:31" ht="12" customHeight="1">
      <c r="B160" s="1"/>
      <c r="E160" s="31"/>
      <c r="F160" s="31"/>
      <c r="G160" s="31"/>
      <c r="H160" s="31"/>
      <c r="I160" s="1"/>
      <c r="J160" s="1"/>
      <c r="K160" s="22"/>
      <c r="L160" s="1"/>
      <c r="M160" s="1"/>
      <c r="N160" s="15"/>
      <c r="O160" s="15"/>
      <c r="P160" s="15"/>
      <c r="Q160" s="68" t="s">
        <v>527</v>
      </c>
      <c r="R160" s="68"/>
      <c r="S160" s="68"/>
      <c r="T160" s="68"/>
      <c r="U160" s="68"/>
      <c r="V160" s="68"/>
      <c r="W160" s="68"/>
      <c r="X160" s="84"/>
      <c r="Y160" s="84"/>
      <c r="Z160" s="84"/>
      <c r="AA160" s="84"/>
      <c r="AE160" s="13"/>
    </row>
    <row r="161" spans="2:31" ht="12" customHeight="1" thickBot="1">
      <c r="B161" s="1"/>
      <c r="E161" s="31"/>
      <c r="F161" s="31"/>
      <c r="G161" s="31"/>
      <c r="H161" s="31"/>
      <c r="I161" s="1"/>
      <c r="J161" s="1"/>
      <c r="K161" s="22"/>
      <c r="L161" s="1"/>
      <c r="M161" s="1"/>
      <c r="N161" s="15"/>
      <c r="O161" s="15"/>
      <c r="P161" s="15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E161" s="13"/>
    </row>
    <row r="162" spans="1:31" ht="23.25" customHeight="1" thickBot="1">
      <c r="A162" s="1">
        <f t="shared" si="10"/>
      </c>
      <c r="B162" s="1" t="e">
        <f t="shared" si="11"/>
        <v>#VALUE!</v>
      </c>
      <c r="C162" s="1" t="str">
        <f t="shared" si="8"/>
        <v>sub17</v>
      </c>
      <c r="D162" s="1" t="e">
        <f t="shared" si="9"/>
        <v>#VALUE!</v>
      </c>
      <c r="E162" s="39" t="s">
        <v>12</v>
      </c>
      <c r="F162" s="40"/>
      <c r="G162" s="98" t="s">
        <v>13</v>
      </c>
      <c r="H162" s="99"/>
      <c r="I162" s="88" t="s">
        <v>536</v>
      </c>
      <c r="J162" s="24"/>
      <c r="K162" s="22" t="s">
        <v>11</v>
      </c>
      <c r="L162" s="22" t="s">
        <v>11</v>
      </c>
      <c r="M162" s="22"/>
      <c r="N162" s="21" t="s">
        <v>9</v>
      </c>
      <c r="O162" s="21" t="s">
        <v>15</v>
      </c>
      <c r="P162" s="21" t="s">
        <v>1</v>
      </c>
      <c r="Q162" s="80" t="s">
        <v>2</v>
      </c>
      <c r="R162" s="80" t="s">
        <v>3</v>
      </c>
      <c r="S162" s="80" t="s">
        <v>4</v>
      </c>
      <c r="T162" s="80" t="s">
        <v>5</v>
      </c>
      <c r="U162" s="80" t="s">
        <v>6</v>
      </c>
      <c r="V162" s="80" t="s">
        <v>7</v>
      </c>
      <c r="W162" s="80" t="s">
        <v>8</v>
      </c>
      <c r="X162" s="80" t="s">
        <v>9</v>
      </c>
      <c r="Y162" s="80" t="s">
        <v>10</v>
      </c>
      <c r="Z162" s="80" t="s">
        <v>1</v>
      </c>
      <c r="AA162" s="80" t="s">
        <v>16</v>
      </c>
      <c r="AE162" s="13"/>
    </row>
    <row r="163" spans="1:31" ht="12" customHeight="1">
      <c r="A163" s="1">
        <f t="shared" si="10"/>
      </c>
      <c r="B163" s="1" t="e">
        <f t="shared" si="11"/>
        <v>#VALUE!</v>
      </c>
      <c r="C163" s="1">
        <f t="shared" si="8"/>
      </c>
      <c r="D163" s="1" t="e">
        <f t="shared" si="9"/>
        <v>#VALUE!</v>
      </c>
      <c r="E163" s="44"/>
      <c r="F163" s="45"/>
      <c r="G163" s="44"/>
      <c r="H163" s="44"/>
      <c r="I163" s="89"/>
      <c r="J163" s="61"/>
      <c r="K163" s="46"/>
      <c r="L163" s="46"/>
      <c r="M163" s="46"/>
      <c r="N163" s="29"/>
      <c r="O163" s="29"/>
      <c r="P163" s="29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E163" s="13"/>
    </row>
    <row r="164" spans="1:31" ht="12" customHeight="1">
      <c r="A164" s="1" t="str">
        <f t="shared" si="10"/>
        <v>ome 2</v>
      </c>
      <c r="B164" s="1" t="e">
        <f t="shared" si="11"/>
        <v>#VALUE!</v>
      </c>
      <c r="C164" s="1" t="str">
        <f t="shared" si="8"/>
        <v>ome 1</v>
      </c>
      <c r="D164" s="1" t="e">
        <f t="shared" si="9"/>
        <v>#VALUE!</v>
      </c>
      <c r="E164" s="48" t="s">
        <v>17</v>
      </c>
      <c r="F164" s="48" t="s">
        <v>18</v>
      </c>
      <c r="G164" s="49" t="s">
        <v>17</v>
      </c>
      <c r="H164" s="49" t="s">
        <v>18</v>
      </c>
      <c r="I164" s="90" t="s">
        <v>19</v>
      </c>
      <c r="J164" s="62" t="s">
        <v>20</v>
      </c>
      <c r="K164" s="50" t="s">
        <v>21</v>
      </c>
      <c r="L164" s="50" t="s">
        <v>22</v>
      </c>
      <c r="M164" s="50" t="s">
        <v>23</v>
      </c>
      <c r="N164" s="33">
        <v>40825</v>
      </c>
      <c r="O164" s="33">
        <v>40867</v>
      </c>
      <c r="P164" s="33">
        <v>40951</v>
      </c>
      <c r="Q164" s="82">
        <v>40965</v>
      </c>
      <c r="R164" s="82">
        <v>40979</v>
      </c>
      <c r="S164" s="82">
        <v>41028</v>
      </c>
      <c r="T164" s="82">
        <v>41076</v>
      </c>
      <c r="U164" s="82">
        <v>41105</v>
      </c>
      <c r="V164" s="82">
        <v>41126</v>
      </c>
      <c r="W164" s="82">
        <v>41154</v>
      </c>
      <c r="X164" s="82">
        <v>41210</v>
      </c>
      <c r="Y164" s="82">
        <v>41231</v>
      </c>
      <c r="Z164" s="82">
        <v>41308</v>
      </c>
      <c r="AA164" s="82">
        <v>41329</v>
      </c>
      <c r="AE164" s="13"/>
    </row>
    <row r="165" spans="1:31" ht="12" customHeight="1">
      <c r="A165" s="1" t="str">
        <f t="shared" si="10"/>
        <v>0</v>
      </c>
      <c r="B165" s="1">
        <f t="shared" si="11"/>
        <v>0</v>
      </c>
      <c r="C165" s="1" t="str">
        <f t="shared" si="8"/>
        <v>01020</v>
      </c>
      <c r="D165" s="1">
        <f t="shared" si="9"/>
        <v>1020</v>
      </c>
      <c r="E165" s="49">
        <v>1</v>
      </c>
      <c r="F165" s="49" t="s">
        <v>24</v>
      </c>
      <c r="G165" s="49">
        <v>240</v>
      </c>
      <c r="H165" s="49">
        <v>0</v>
      </c>
      <c r="I165" s="63" t="s">
        <v>251</v>
      </c>
      <c r="J165" s="52">
        <v>0</v>
      </c>
      <c r="K165" s="51">
        <v>102000000</v>
      </c>
      <c r="L165" s="52" t="s">
        <v>42</v>
      </c>
      <c r="M165" s="52">
        <v>0</v>
      </c>
      <c r="N165" s="53">
        <v>0</v>
      </c>
      <c r="O165" s="53">
        <v>0</v>
      </c>
      <c r="P165" s="53">
        <v>0</v>
      </c>
      <c r="Q165" s="83">
        <v>60</v>
      </c>
      <c r="R165" s="83">
        <v>0</v>
      </c>
      <c r="S165" s="83">
        <v>60</v>
      </c>
      <c r="T165" s="83">
        <v>0</v>
      </c>
      <c r="U165" s="83">
        <v>60</v>
      </c>
      <c r="V165" s="83">
        <v>0</v>
      </c>
      <c r="W165" s="83">
        <v>60</v>
      </c>
      <c r="X165" s="83">
        <v>0</v>
      </c>
      <c r="Y165" s="83">
        <v>60</v>
      </c>
      <c r="Z165" s="83">
        <v>0</v>
      </c>
      <c r="AA165" s="83">
        <v>0</v>
      </c>
      <c r="AE165" s="13"/>
    </row>
    <row r="166" spans="1:31" ht="12" customHeight="1">
      <c r="A166" s="1" t="str">
        <f t="shared" si="10"/>
        <v>0</v>
      </c>
      <c r="B166" s="1">
        <f t="shared" si="11"/>
        <v>0</v>
      </c>
      <c r="C166" s="1" t="str">
        <f t="shared" si="8"/>
        <v>00963</v>
      </c>
      <c r="D166" s="1">
        <f t="shared" si="9"/>
        <v>963</v>
      </c>
      <c r="E166" s="49">
        <v>2</v>
      </c>
      <c r="F166" s="49">
        <v>5</v>
      </c>
      <c r="G166" s="49">
        <v>140</v>
      </c>
      <c r="H166" s="49">
        <v>20</v>
      </c>
      <c r="I166" s="63" t="s">
        <v>252</v>
      </c>
      <c r="J166" s="52">
        <v>0</v>
      </c>
      <c r="K166" s="51">
        <v>96300000</v>
      </c>
      <c r="L166" s="52" t="s">
        <v>253</v>
      </c>
      <c r="M166" s="52">
        <v>0</v>
      </c>
      <c r="N166" s="53">
        <v>0</v>
      </c>
      <c r="O166" s="53">
        <v>0</v>
      </c>
      <c r="P166" s="53">
        <v>0</v>
      </c>
      <c r="Q166" s="83">
        <v>20</v>
      </c>
      <c r="R166" s="83">
        <v>11.25</v>
      </c>
      <c r="S166" s="83">
        <v>45</v>
      </c>
      <c r="T166" s="83">
        <v>0</v>
      </c>
      <c r="U166" s="83">
        <v>45</v>
      </c>
      <c r="V166" s="83">
        <v>0</v>
      </c>
      <c r="W166" s="83">
        <v>0</v>
      </c>
      <c r="X166" s="83">
        <v>0</v>
      </c>
      <c r="Y166" s="83">
        <v>30</v>
      </c>
      <c r="Z166" s="83">
        <v>0</v>
      </c>
      <c r="AA166" s="83">
        <v>20</v>
      </c>
      <c r="AE166" s="13"/>
    </row>
    <row r="167" spans="1:31" ht="12" customHeight="1">
      <c r="A167" s="1" t="str">
        <f t="shared" si="10"/>
        <v>0</v>
      </c>
      <c r="B167" s="1">
        <f t="shared" si="11"/>
        <v>0</v>
      </c>
      <c r="C167" s="1" t="str">
        <f t="shared" si="8"/>
        <v>00972</v>
      </c>
      <c r="D167" s="1">
        <f t="shared" si="9"/>
        <v>972</v>
      </c>
      <c r="E167" s="49">
        <v>3</v>
      </c>
      <c r="F167" s="49">
        <v>3</v>
      </c>
      <c r="G167" s="49">
        <v>119</v>
      </c>
      <c r="H167" s="49">
        <v>30</v>
      </c>
      <c r="I167" s="63" t="s">
        <v>254</v>
      </c>
      <c r="J167" s="52">
        <v>0</v>
      </c>
      <c r="K167" s="51">
        <v>97200000</v>
      </c>
      <c r="L167" s="52" t="s">
        <v>74</v>
      </c>
      <c r="M167" s="52">
        <v>0</v>
      </c>
      <c r="N167" s="53">
        <v>0</v>
      </c>
      <c r="O167" s="53">
        <v>0</v>
      </c>
      <c r="P167" s="53">
        <v>7.5</v>
      </c>
      <c r="Q167" s="83">
        <v>0</v>
      </c>
      <c r="R167" s="83">
        <v>5</v>
      </c>
      <c r="S167" s="83">
        <v>0</v>
      </c>
      <c r="T167" s="83">
        <v>11.25</v>
      </c>
      <c r="U167" s="83">
        <v>30</v>
      </c>
      <c r="V167" s="83">
        <v>0</v>
      </c>
      <c r="W167" s="83">
        <v>45</v>
      </c>
      <c r="X167" s="83">
        <v>0</v>
      </c>
      <c r="Y167" s="83">
        <v>14</v>
      </c>
      <c r="Z167" s="83">
        <v>0</v>
      </c>
      <c r="AA167" s="83">
        <v>30</v>
      </c>
      <c r="AE167" s="13"/>
    </row>
    <row r="168" spans="1:31" ht="12" customHeight="1">
      <c r="A168" s="1" t="str">
        <f t="shared" si="10"/>
        <v>0</v>
      </c>
      <c r="B168" s="1">
        <f t="shared" si="11"/>
        <v>0</v>
      </c>
      <c r="C168" s="1" t="str">
        <f t="shared" si="8"/>
        <v>00970</v>
      </c>
      <c r="D168" s="1">
        <f t="shared" si="9"/>
        <v>970</v>
      </c>
      <c r="E168" s="49">
        <v>4</v>
      </c>
      <c r="F168" s="49" t="s">
        <v>24</v>
      </c>
      <c r="G168" s="49">
        <v>75</v>
      </c>
      <c r="H168" s="49">
        <v>0</v>
      </c>
      <c r="I168" s="63" t="s">
        <v>255</v>
      </c>
      <c r="J168" s="52">
        <v>0</v>
      </c>
      <c r="K168" s="51">
        <v>97000000</v>
      </c>
      <c r="L168" s="52" t="s">
        <v>256</v>
      </c>
      <c r="M168" s="52">
        <v>0</v>
      </c>
      <c r="N168" s="53">
        <v>0</v>
      </c>
      <c r="O168" s="53">
        <v>0</v>
      </c>
      <c r="P168" s="53">
        <v>15</v>
      </c>
      <c r="Q168" s="83">
        <v>45</v>
      </c>
      <c r="R168" s="83">
        <v>0</v>
      </c>
      <c r="S168" s="83">
        <v>0</v>
      </c>
      <c r="T168" s="83">
        <v>0</v>
      </c>
      <c r="U168" s="83">
        <v>0</v>
      </c>
      <c r="V168" s="83">
        <v>0</v>
      </c>
      <c r="W168" s="83">
        <v>30</v>
      </c>
      <c r="X168" s="83">
        <v>0</v>
      </c>
      <c r="Y168" s="83">
        <v>0</v>
      </c>
      <c r="Z168" s="83">
        <v>0</v>
      </c>
      <c r="AA168" s="83">
        <v>0</v>
      </c>
      <c r="AE168" s="13"/>
    </row>
    <row r="169" spans="1:31" ht="12" customHeight="1">
      <c r="A169" s="1" t="str">
        <f t="shared" si="10"/>
        <v>0</v>
      </c>
      <c r="B169" s="1">
        <f t="shared" si="11"/>
        <v>0</v>
      </c>
      <c r="C169" s="1" t="str">
        <f t="shared" si="8"/>
        <v>01481</v>
      </c>
      <c r="D169" s="1">
        <f t="shared" si="9"/>
        <v>1481</v>
      </c>
      <c r="E169" s="49">
        <v>5</v>
      </c>
      <c r="F169" s="49">
        <v>1</v>
      </c>
      <c r="G169" s="49">
        <v>60</v>
      </c>
      <c r="H169" s="49">
        <v>60</v>
      </c>
      <c r="I169" s="63" t="s">
        <v>257</v>
      </c>
      <c r="J169" s="52">
        <v>0</v>
      </c>
      <c r="K169" s="51">
        <v>148100000</v>
      </c>
      <c r="L169" s="52" t="s">
        <v>258</v>
      </c>
      <c r="M169" s="52">
        <v>0</v>
      </c>
      <c r="N169" s="53">
        <v>0</v>
      </c>
      <c r="O169" s="53">
        <v>0</v>
      </c>
      <c r="P169" s="53">
        <v>0</v>
      </c>
      <c r="Q169" s="83">
        <v>0</v>
      </c>
      <c r="R169" s="83">
        <v>0</v>
      </c>
      <c r="S169" s="83">
        <v>0</v>
      </c>
      <c r="T169" s="83">
        <v>0</v>
      </c>
      <c r="U169" s="83">
        <v>0</v>
      </c>
      <c r="V169" s="83">
        <v>0</v>
      </c>
      <c r="W169" s="83">
        <v>0</v>
      </c>
      <c r="X169" s="83">
        <v>0</v>
      </c>
      <c r="Y169" s="83">
        <v>0</v>
      </c>
      <c r="Z169" s="83">
        <v>15</v>
      </c>
      <c r="AA169" s="83">
        <v>45</v>
      </c>
      <c r="AE169" s="13"/>
    </row>
    <row r="170" spans="1:31" ht="12" customHeight="1">
      <c r="A170" s="1" t="str">
        <f t="shared" si="10"/>
        <v>0</v>
      </c>
      <c r="B170" s="1">
        <f t="shared" si="11"/>
        <v>0</v>
      </c>
      <c r="C170" s="1" t="str">
        <f t="shared" si="8"/>
        <v>01389</v>
      </c>
      <c r="D170" s="1">
        <f t="shared" si="9"/>
        <v>1389</v>
      </c>
      <c r="E170" s="49">
        <v>5</v>
      </c>
      <c r="F170" s="49">
        <v>1</v>
      </c>
      <c r="G170" s="49">
        <v>60</v>
      </c>
      <c r="H170" s="49">
        <v>60</v>
      </c>
      <c r="I170" s="63" t="s">
        <v>259</v>
      </c>
      <c r="J170" s="52">
        <v>0</v>
      </c>
      <c r="K170" s="51">
        <v>139000000</v>
      </c>
      <c r="L170" s="52" t="s">
        <v>250</v>
      </c>
      <c r="M170" s="52">
        <v>0</v>
      </c>
      <c r="N170" s="53">
        <v>0</v>
      </c>
      <c r="O170" s="53">
        <v>0</v>
      </c>
      <c r="P170" s="53">
        <v>0</v>
      </c>
      <c r="Q170" s="83">
        <v>0</v>
      </c>
      <c r="R170" s="83">
        <v>0</v>
      </c>
      <c r="S170" s="83">
        <v>0</v>
      </c>
      <c r="T170" s="83">
        <v>0</v>
      </c>
      <c r="U170" s="83">
        <v>0</v>
      </c>
      <c r="V170" s="83">
        <v>0</v>
      </c>
      <c r="W170" s="83">
        <v>0</v>
      </c>
      <c r="X170" s="83">
        <v>0</v>
      </c>
      <c r="Y170" s="83">
        <v>0</v>
      </c>
      <c r="Z170" s="83">
        <v>0</v>
      </c>
      <c r="AA170" s="83">
        <v>60</v>
      </c>
      <c r="AE170" s="13"/>
    </row>
    <row r="171" spans="1:31" ht="12" customHeight="1">
      <c r="A171" s="1" t="str">
        <f t="shared" si="10"/>
        <v>0</v>
      </c>
      <c r="B171" s="1">
        <f t="shared" si="11"/>
        <v>0</v>
      </c>
      <c r="C171" s="1" t="str">
        <f t="shared" si="8"/>
        <v>01159</v>
      </c>
      <c r="D171" s="1">
        <f t="shared" si="9"/>
        <v>1159</v>
      </c>
      <c r="E171" s="49">
        <v>7</v>
      </c>
      <c r="F171" s="49" t="s">
        <v>24</v>
      </c>
      <c r="G171" s="49">
        <v>50.5</v>
      </c>
      <c r="H171" s="49">
        <v>0</v>
      </c>
      <c r="I171" s="63" t="s">
        <v>260</v>
      </c>
      <c r="J171" s="52">
        <v>0</v>
      </c>
      <c r="K171" s="51">
        <v>115900000</v>
      </c>
      <c r="L171" s="52" t="s">
        <v>261</v>
      </c>
      <c r="M171" s="52">
        <v>0</v>
      </c>
      <c r="N171" s="53">
        <v>0</v>
      </c>
      <c r="O171" s="53">
        <v>0</v>
      </c>
      <c r="P171" s="53">
        <v>11.25</v>
      </c>
      <c r="Q171" s="83">
        <v>0</v>
      </c>
      <c r="R171" s="83">
        <v>7.5</v>
      </c>
      <c r="S171" s="83">
        <v>0</v>
      </c>
      <c r="T171" s="83">
        <v>15</v>
      </c>
      <c r="U171" s="83">
        <v>0</v>
      </c>
      <c r="V171" s="83">
        <v>15</v>
      </c>
      <c r="W171" s="83">
        <v>13</v>
      </c>
      <c r="X171" s="83">
        <v>0</v>
      </c>
      <c r="Y171" s="83">
        <v>0</v>
      </c>
      <c r="Z171" s="83">
        <v>0</v>
      </c>
      <c r="AA171" s="83">
        <v>0</v>
      </c>
      <c r="AE171" s="13"/>
    </row>
    <row r="172" spans="1:31" ht="12" customHeight="1">
      <c r="A172" s="1" t="str">
        <f t="shared" si="10"/>
        <v>0</v>
      </c>
      <c r="B172" s="1">
        <f t="shared" si="11"/>
        <v>0</v>
      </c>
      <c r="C172" s="1" t="str">
        <f t="shared" si="8"/>
        <v>00915</v>
      </c>
      <c r="D172" s="1">
        <f t="shared" si="9"/>
        <v>915</v>
      </c>
      <c r="E172" s="49">
        <v>8</v>
      </c>
      <c r="F172" s="49" t="s">
        <v>24</v>
      </c>
      <c r="G172" s="49">
        <v>48</v>
      </c>
      <c r="H172" s="49">
        <v>0</v>
      </c>
      <c r="I172" s="63" t="s">
        <v>262</v>
      </c>
      <c r="J172" s="52">
        <v>0</v>
      </c>
      <c r="K172" s="51">
        <v>91500000</v>
      </c>
      <c r="L172" s="52" t="s">
        <v>263</v>
      </c>
      <c r="M172" s="52">
        <v>0</v>
      </c>
      <c r="N172" s="53">
        <v>0</v>
      </c>
      <c r="O172" s="53">
        <v>0</v>
      </c>
      <c r="P172" s="53">
        <v>0</v>
      </c>
      <c r="Q172" s="83">
        <v>0</v>
      </c>
      <c r="R172" s="83">
        <v>0</v>
      </c>
      <c r="S172" s="83">
        <v>0</v>
      </c>
      <c r="T172" s="83">
        <v>15</v>
      </c>
      <c r="U172" s="83">
        <v>13</v>
      </c>
      <c r="V172" s="83">
        <v>0</v>
      </c>
      <c r="W172" s="83">
        <v>20</v>
      </c>
      <c r="X172" s="83">
        <v>0</v>
      </c>
      <c r="Y172" s="83">
        <v>0</v>
      </c>
      <c r="Z172" s="83">
        <v>0</v>
      </c>
      <c r="AA172" s="83">
        <v>0</v>
      </c>
      <c r="AE172" s="13"/>
    </row>
    <row r="173" spans="1:31" ht="12" customHeight="1">
      <c r="A173" s="1" t="str">
        <f t="shared" si="10"/>
        <v>0</v>
      </c>
      <c r="B173" s="1">
        <f t="shared" si="11"/>
        <v>0</v>
      </c>
      <c r="C173" s="1" t="str">
        <f t="shared" si="8"/>
        <v>01018</v>
      </c>
      <c r="D173" s="1">
        <f t="shared" si="9"/>
        <v>1018</v>
      </c>
      <c r="E173" s="49">
        <v>9</v>
      </c>
      <c r="F173" s="49" t="s">
        <v>24</v>
      </c>
      <c r="G173" s="49">
        <v>40</v>
      </c>
      <c r="H173" s="49">
        <v>0</v>
      </c>
      <c r="I173" s="52" t="s">
        <v>35</v>
      </c>
      <c r="J173" s="52">
        <v>0</v>
      </c>
      <c r="K173" s="51">
        <v>101800000</v>
      </c>
      <c r="L173" s="52" t="s">
        <v>36</v>
      </c>
      <c r="M173" s="52">
        <v>0</v>
      </c>
      <c r="N173" s="53">
        <v>0</v>
      </c>
      <c r="O173" s="53">
        <v>0</v>
      </c>
      <c r="P173" s="53">
        <v>0</v>
      </c>
      <c r="Q173" s="83">
        <v>0</v>
      </c>
      <c r="R173" s="83">
        <v>15</v>
      </c>
      <c r="S173" s="83">
        <v>25</v>
      </c>
      <c r="T173" s="83">
        <v>0</v>
      </c>
      <c r="U173" s="83">
        <v>0</v>
      </c>
      <c r="V173" s="83">
        <v>0</v>
      </c>
      <c r="W173" s="83">
        <v>0</v>
      </c>
      <c r="X173" s="83">
        <v>0</v>
      </c>
      <c r="Y173" s="83">
        <v>0</v>
      </c>
      <c r="Z173" s="83">
        <v>0</v>
      </c>
      <c r="AA173" s="83">
        <v>0</v>
      </c>
      <c r="AE173" s="13"/>
    </row>
    <row r="174" spans="1:31" ht="12" customHeight="1">
      <c r="A174" s="1" t="str">
        <f t="shared" si="10"/>
        <v>0</v>
      </c>
      <c r="B174" s="1">
        <f t="shared" si="11"/>
        <v>0</v>
      </c>
      <c r="C174" s="1" t="str">
        <f aca="true" t="shared" si="12" ref="C174:C223">RIGHTB(I174,5)</f>
        <v>01025</v>
      </c>
      <c r="D174" s="1">
        <f aca="true" t="shared" si="13" ref="D174:D223">C174*1</f>
        <v>1025</v>
      </c>
      <c r="E174" s="49">
        <v>10</v>
      </c>
      <c r="F174" s="49" t="s">
        <v>24</v>
      </c>
      <c r="G174" s="49">
        <v>31.25</v>
      </c>
      <c r="H174" s="49">
        <v>0</v>
      </c>
      <c r="I174" s="52" t="s">
        <v>264</v>
      </c>
      <c r="J174" s="52">
        <v>0</v>
      </c>
      <c r="K174" s="51">
        <v>102500000</v>
      </c>
      <c r="L174" s="52" t="s">
        <v>265</v>
      </c>
      <c r="M174" s="52">
        <v>0</v>
      </c>
      <c r="N174" s="53">
        <v>0</v>
      </c>
      <c r="O174" s="53">
        <v>0</v>
      </c>
      <c r="P174" s="53"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v>0</v>
      </c>
      <c r="V174" s="83">
        <v>0</v>
      </c>
      <c r="W174" s="83">
        <v>0</v>
      </c>
      <c r="X174" s="83">
        <v>11.25</v>
      </c>
      <c r="Y174" s="83">
        <v>20</v>
      </c>
      <c r="Z174" s="83">
        <v>0</v>
      </c>
      <c r="AA174" s="83">
        <v>0</v>
      </c>
      <c r="AE174" s="13"/>
    </row>
    <row r="175" spans="1:31" ht="12" customHeight="1">
      <c r="A175" s="1" t="str">
        <f t="shared" si="10"/>
        <v>0</v>
      </c>
      <c r="B175" s="1">
        <f t="shared" si="11"/>
        <v>0</v>
      </c>
      <c r="C175" s="1" t="str">
        <f t="shared" si="12"/>
        <v>01505</v>
      </c>
      <c r="D175" s="1">
        <f t="shared" si="13"/>
        <v>1505</v>
      </c>
      <c r="E175" s="49">
        <v>11</v>
      </c>
      <c r="F175" s="49">
        <v>4</v>
      </c>
      <c r="G175" s="49">
        <v>29</v>
      </c>
      <c r="H175" s="49">
        <v>29</v>
      </c>
      <c r="I175" s="52" t="s">
        <v>266</v>
      </c>
      <c r="J175" s="52">
        <v>0</v>
      </c>
      <c r="K175" s="51">
        <v>150500000</v>
      </c>
      <c r="L175" s="52" t="s">
        <v>267</v>
      </c>
      <c r="M175" s="52">
        <v>0</v>
      </c>
      <c r="N175" s="53">
        <v>0</v>
      </c>
      <c r="O175" s="53">
        <v>0</v>
      </c>
      <c r="P175" s="53">
        <v>0</v>
      </c>
      <c r="Q175" s="83">
        <v>0</v>
      </c>
      <c r="R175" s="83">
        <v>0</v>
      </c>
      <c r="S175" s="83">
        <v>0</v>
      </c>
      <c r="T175" s="83">
        <v>0</v>
      </c>
      <c r="U175" s="83">
        <v>0</v>
      </c>
      <c r="V175" s="83">
        <v>0</v>
      </c>
      <c r="W175" s="83">
        <v>0</v>
      </c>
      <c r="X175" s="83">
        <v>0</v>
      </c>
      <c r="Y175" s="83">
        <v>0</v>
      </c>
      <c r="Z175" s="83">
        <v>15</v>
      </c>
      <c r="AA175" s="83">
        <v>14</v>
      </c>
      <c r="AE175" s="13"/>
    </row>
    <row r="176" spans="1:31" ht="12" customHeight="1">
      <c r="A176" s="1" t="str">
        <f t="shared" si="10"/>
        <v>0</v>
      </c>
      <c r="B176" s="1">
        <f t="shared" si="11"/>
        <v>0</v>
      </c>
      <c r="C176" s="1" t="str">
        <f t="shared" si="12"/>
        <v>01047</v>
      </c>
      <c r="D176" s="1">
        <f t="shared" si="13"/>
        <v>1047</v>
      </c>
      <c r="E176" s="49">
        <v>12</v>
      </c>
      <c r="F176" s="49" t="s">
        <v>24</v>
      </c>
      <c r="G176" s="49">
        <v>28</v>
      </c>
      <c r="H176" s="49">
        <v>0</v>
      </c>
      <c r="I176" s="52" t="s">
        <v>268</v>
      </c>
      <c r="J176" s="52">
        <v>0</v>
      </c>
      <c r="K176" s="51">
        <v>104700000</v>
      </c>
      <c r="L176" s="52" t="s">
        <v>73</v>
      </c>
      <c r="M176" s="52">
        <v>0</v>
      </c>
      <c r="N176" s="53">
        <v>0</v>
      </c>
      <c r="O176" s="53">
        <v>0</v>
      </c>
      <c r="P176" s="53">
        <v>0</v>
      </c>
      <c r="Q176" s="83">
        <v>13</v>
      </c>
      <c r="R176" s="83">
        <v>15</v>
      </c>
      <c r="S176" s="83">
        <v>0</v>
      </c>
      <c r="T176" s="83">
        <v>0</v>
      </c>
      <c r="U176" s="83">
        <v>0</v>
      </c>
      <c r="V176" s="83">
        <v>0</v>
      </c>
      <c r="W176" s="83">
        <v>0</v>
      </c>
      <c r="X176" s="83">
        <v>0</v>
      </c>
      <c r="Y176" s="83">
        <v>0</v>
      </c>
      <c r="Z176" s="83">
        <v>0</v>
      </c>
      <c r="AA176" s="83">
        <v>0</v>
      </c>
      <c r="AE176" s="13"/>
    </row>
    <row r="177" spans="1:31" ht="12" customHeight="1">
      <c r="A177" s="1" t="str">
        <f t="shared" si="10"/>
        <v>0</v>
      </c>
      <c r="B177" s="1">
        <f t="shared" si="11"/>
        <v>0</v>
      </c>
      <c r="C177" s="1" t="str">
        <f t="shared" si="12"/>
        <v>01290</v>
      </c>
      <c r="D177" s="1">
        <f t="shared" si="13"/>
        <v>1290</v>
      </c>
      <c r="E177" s="49">
        <v>13</v>
      </c>
      <c r="F177" s="49">
        <v>6</v>
      </c>
      <c r="G177" s="49">
        <v>26.25</v>
      </c>
      <c r="H177" s="49">
        <v>15</v>
      </c>
      <c r="I177" s="52" t="s">
        <v>269</v>
      </c>
      <c r="J177" s="52">
        <v>0</v>
      </c>
      <c r="K177" s="51">
        <v>129000000</v>
      </c>
      <c r="L177" s="52" t="s">
        <v>270</v>
      </c>
      <c r="M177" s="52">
        <v>0</v>
      </c>
      <c r="N177" s="53">
        <v>0</v>
      </c>
      <c r="O177" s="53">
        <v>0</v>
      </c>
      <c r="P177" s="53">
        <v>0</v>
      </c>
      <c r="Q177" s="83">
        <v>0</v>
      </c>
      <c r="R177" s="83">
        <v>0</v>
      </c>
      <c r="S177" s="83">
        <v>0</v>
      </c>
      <c r="T177" s="83">
        <v>0</v>
      </c>
      <c r="U177" s="83">
        <v>0</v>
      </c>
      <c r="V177" s="83">
        <v>11.25</v>
      </c>
      <c r="W177" s="83">
        <v>0</v>
      </c>
      <c r="X177" s="83">
        <v>0</v>
      </c>
      <c r="Y177" s="83">
        <v>0</v>
      </c>
      <c r="Z177" s="83">
        <v>15</v>
      </c>
      <c r="AA177" s="83">
        <v>0</v>
      </c>
      <c r="AE177" s="13"/>
    </row>
    <row r="178" spans="1:31" ht="12" customHeight="1">
      <c r="A178" s="1" t="str">
        <f t="shared" si="10"/>
        <v>0</v>
      </c>
      <c r="B178" s="1">
        <f t="shared" si="11"/>
        <v>0</v>
      </c>
      <c r="C178" s="1" t="str">
        <f t="shared" si="12"/>
        <v>01399</v>
      </c>
      <c r="D178" s="1">
        <f t="shared" si="13"/>
        <v>1399</v>
      </c>
      <c r="E178" s="49">
        <v>14</v>
      </c>
      <c r="F178" s="49">
        <v>6</v>
      </c>
      <c r="G178" s="49">
        <v>15</v>
      </c>
      <c r="H178" s="49">
        <v>15</v>
      </c>
      <c r="I178" s="52" t="s">
        <v>271</v>
      </c>
      <c r="J178" s="52">
        <v>0</v>
      </c>
      <c r="K178" s="51">
        <v>139900000</v>
      </c>
      <c r="L178" s="52" t="s">
        <v>272</v>
      </c>
      <c r="M178" s="52">
        <v>0</v>
      </c>
      <c r="N178" s="53">
        <v>0</v>
      </c>
      <c r="O178" s="53">
        <v>0</v>
      </c>
      <c r="P178" s="53">
        <v>0</v>
      </c>
      <c r="Q178" s="83">
        <v>0</v>
      </c>
      <c r="R178" s="83">
        <v>0</v>
      </c>
      <c r="S178" s="83">
        <v>0</v>
      </c>
      <c r="T178" s="83">
        <v>0</v>
      </c>
      <c r="U178" s="83">
        <v>0</v>
      </c>
      <c r="V178" s="83">
        <v>0</v>
      </c>
      <c r="W178" s="83">
        <v>0</v>
      </c>
      <c r="X178" s="83">
        <v>0</v>
      </c>
      <c r="Y178" s="83">
        <v>0</v>
      </c>
      <c r="Z178" s="83">
        <v>15</v>
      </c>
      <c r="AA178" s="83">
        <v>0</v>
      </c>
      <c r="AE178" s="13"/>
    </row>
    <row r="179" spans="1:31" ht="12" customHeight="1">
      <c r="A179" s="1" t="str">
        <f t="shared" si="10"/>
        <v>0</v>
      </c>
      <c r="B179" s="1">
        <f t="shared" si="11"/>
        <v>0</v>
      </c>
      <c r="C179" s="1" t="str">
        <f t="shared" si="12"/>
        <v>00915</v>
      </c>
      <c r="D179" s="1">
        <f t="shared" si="13"/>
        <v>915</v>
      </c>
      <c r="E179" s="49">
        <v>14</v>
      </c>
      <c r="F179" s="49" t="s">
        <v>24</v>
      </c>
      <c r="G179" s="49">
        <v>15</v>
      </c>
      <c r="H179" s="49">
        <v>0</v>
      </c>
      <c r="I179" s="52" t="s">
        <v>262</v>
      </c>
      <c r="J179" s="52">
        <v>0</v>
      </c>
      <c r="K179" s="51">
        <v>91500000</v>
      </c>
      <c r="L179" s="52" t="s">
        <v>263</v>
      </c>
      <c r="M179" s="52">
        <v>0</v>
      </c>
      <c r="N179" s="53">
        <v>0</v>
      </c>
      <c r="O179" s="53">
        <v>0</v>
      </c>
      <c r="P179" s="53">
        <v>0</v>
      </c>
      <c r="Q179" s="83">
        <v>0</v>
      </c>
      <c r="R179" s="83">
        <v>0</v>
      </c>
      <c r="S179" s="83">
        <v>0</v>
      </c>
      <c r="T179" s="83">
        <v>0</v>
      </c>
      <c r="U179" s="83">
        <v>0</v>
      </c>
      <c r="V179" s="83">
        <v>15</v>
      </c>
      <c r="W179" s="83">
        <v>0</v>
      </c>
      <c r="X179" s="83">
        <v>0</v>
      </c>
      <c r="Y179" s="83">
        <v>0</v>
      </c>
      <c r="Z179" s="83">
        <v>0</v>
      </c>
      <c r="AA179" s="83">
        <v>0</v>
      </c>
      <c r="AE179" s="13"/>
    </row>
    <row r="180" spans="1:31" ht="12" customHeight="1">
      <c r="A180" s="1" t="str">
        <f t="shared" si="10"/>
        <v>0</v>
      </c>
      <c r="B180" s="1">
        <f t="shared" si="11"/>
        <v>0</v>
      </c>
      <c r="C180" s="1" t="str">
        <f t="shared" si="12"/>
        <v>00762</v>
      </c>
      <c r="D180" s="1">
        <f t="shared" si="13"/>
        <v>762</v>
      </c>
      <c r="E180" s="49">
        <v>14</v>
      </c>
      <c r="F180" s="49" t="s">
        <v>24</v>
      </c>
      <c r="G180" s="49">
        <v>15</v>
      </c>
      <c r="H180" s="49">
        <v>0</v>
      </c>
      <c r="I180" s="52" t="s">
        <v>273</v>
      </c>
      <c r="J180" s="52">
        <v>0</v>
      </c>
      <c r="K180" s="51">
        <v>76200000</v>
      </c>
      <c r="L180" s="52" t="s">
        <v>274</v>
      </c>
      <c r="M180" s="52">
        <v>0</v>
      </c>
      <c r="N180" s="53">
        <v>0</v>
      </c>
      <c r="O180" s="53">
        <v>0</v>
      </c>
      <c r="P180" s="53">
        <v>0</v>
      </c>
      <c r="Q180" s="83">
        <v>0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15</v>
      </c>
      <c r="Y180" s="83">
        <v>0</v>
      </c>
      <c r="Z180" s="83">
        <v>0</v>
      </c>
      <c r="AA180" s="83">
        <v>0</v>
      </c>
      <c r="AE180" s="13"/>
    </row>
    <row r="181" spans="1:31" ht="12" customHeight="1">
      <c r="A181" s="1" t="str">
        <f t="shared" si="10"/>
        <v>0</v>
      </c>
      <c r="B181" s="1">
        <f t="shared" si="11"/>
        <v>0</v>
      </c>
      <c r="C181" s="1" t="str">
        <f t="shared" si="12"/>
        <v>01046</v>
      </c>
      <c r="D181" s="1">
        <f t="shared" si="13"/>
        <v>1046</v>
      </c>
      <c r="E181" s="49">
        <v>17</v>
      </c>
      <c r="F181" s="49">
        <v>8</v>
      </c>
      <c r="G181" s="49">
        <v>14</v>
      </c>
      <c r="H181" s="49">
        <v>14</v>
      </c>
      <c r="I181" s="52" t="s">
        <v>275</v>
      </c>
      <c r="J181" s="52">
        <v>0</v>
      </c>
      <c r="K181" s="51">
        <v>104600000</v>
      </c>
      <c r="L181" s="52" t="s">
        <v>276</v>
      </c>
      <c r="M181" s="52">
        <v>0</v>
      </c>
      <c r="N181" s="53">
        <v>0</v>
      </c>
      <c r="O181" s="53">
        <v>0</v>
      </c>
      <c r="P181" s="53">
        <v>0</v>
      </c>
      <c r="Q181" s="83">
        <v>0</v>
      </c>
      <c r="R181" s="83">
        <v>0</v>
      </c>
      <c r="S181" s="83">
        <v>0</v>
      </c>
      <c r="T181" s="83">
        <v>0</v>
      </c>
      <c r="U181" s="83">
        <v>0</v>
      </c>
      <c r="V181" s="83">
        <v>0</v>
      </c>
      <c r="W181" s="83">
        <v>0</v>
      </c>
      <c r="X181" s="83">
        <v>0</v>
      </c>
      <c r="Y181" s="83">
        <v>0</v>
      </c>
      <c r="Z181" s="83">
        <v>0</v>
      </c>
      <c r="AA181" s="83">
        <v>14</v>
      </c>
      <c r="AE181" s="13"/>
    </row>
    <row r="182" spans="1:31" ht="12" customHeight="1">
      <c r="A182" s="1" t="str">
        <f t="shared" si="10"/>
        <v>0</v>
      </c>
      <c r="B182" s="1">
        <f t="shared" si="11"/>
        <v>0</v>
      </c>
      <c r="C182" s="1" t="str">
        <f t="shared" si="12"/>
        <v>01323</v>
      </c>
      <c r="D182" s="1">
        <f t="shared" si="13"/>
        <v>1323</v>
      </c>
      <c r="E182" s="49">
        <v>18</v>
      </c>
      <c r="F182" s="49" t="s">
        <v>24</v>
      </c>
      <c r="G182" s="49">
        <v>13</v>
      </c>
      <c r="H182" s="49">
        <v>0</v>
      </c>
      <c r="I182" s="52" t="s">
        <v>277</v>
      </c>
      <c r="J182" s="52">
        <v>0</v>
      </c>
      <c r="K182" s="51">
        <v>132300000</v>
      </c>
      <c r="L182" s="52" t="s">
        <v>278</v>
      </c>
      <c r="M182" s="52">
        <v>0</v>
      </c>
      <c r="N182" s="53">
        <v>0</v>
      </c>
      <c r="O182" s="53">
        <v>0</v>
      </c>
      <c r="P182" s="53">
        <v>15</v>
      </c>
      <c r="Q182" s="83">
        <v>13</v>
      </c>
      <c r="R182" s="83">
        <v>0</v>
      </c>
      <c r="S182" s="83">
        <v>0</v>
      </c>
      <c r="T182" s="83">
        <v>0</v>
      </c>
      <c r="U182" s="83">
        <v>0</v>
      </c>
      <c r="V182" s="83">
        <v>0</v>
      </c>
      <c r="W182" s="83">
        <v>0</v>
      </c>
      <c r="X182" s="83">
        <v>0</v>
      </c>
      <c r="Y182" s="83">
        <v>0</v>
      </c>
      <c r="Z182" s="83">
        <v>0</v>
      </c>
      <c r="AA182" s="83">
        <v>0</v>
      </c>
      <c r="AE182" s="13"/>
    </row>
    <row r="183" spans="1:31" ht="12" customHeight="1">
      <c r="A183" s="1" t="str">
        <f t="shared" si="10"/>
        <v>0</v>
      </c>
      <c r="B183" s="1">
        <f t="shared" si="11"/>
        <v>0</v>
      </c>
      <c r="C183" s="1" t="str">
        <f t="shared" si="12"/>
        <v>01482</v>
      </c>
      <c r="D183" s="1">
        <f t="shared" si="13"/>
        <v>1482</v>
      </c>
      <c r="E183" s="49">
        <v>19</v>
      </c>
      <c r="F183" s="49">
        <v>9</v>
      </c>
      <c r="G183" s="49">
        <v>11.25</v>
      </c>
      <c r="H183" s="49">
        <v>11.25</v>
      </c>
      <c r="I183" s="52" t="s">
        <v>279</v>
      </c>
      <c r="J183" s="52">
        <v>0</v>
      </c>
      <c r="K183" s="51">
        <v>148200000</v>
      </c>
      <c r="L183" s="52" t="s">
        <v>280</v>
      </c>
      <c r="M183" s="52">
        <v>0</v>
      </c>
      <c r="N183" s="53">
        <v>0</v>
      </c>
      <c r="O183" s="53">
        <v>0</v>
      </c>
      <c r="P183" s="5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11.25</v>
      </c>
      <c r="AA183" s="83">
        <v>0</v>
      </c>
      <c r="AE183" s="13"/>
    </row>
    <row r="184" spans="1:31" ht="12" customHeight="1">
      <c r="A184" s="1" t="str">
        <f t="shared" si="10"/>
        <v>0</v>
      </c>
      <c r="B184" s="1">
        <f t="shared" si="11"/>
        <v>0</v>
      </c>
      <c r="C184" s="1" t="str">
        <f t="shared" si="12"/>
        <v>01233</v>
      </c>
      <c r="D184" s="1">
        <f t="shared" si="13"/>
        <v>1233</v>
      </c>
      <c r="E184" s="49">
        <v>20</v>
      </c>
      <c r="F184" s="49">
        <v>10</v>
      </c>
      <c r="G184" s="49">
        <v>7.5</v>
      </c>
      <c r="H184" s="49">
        <v>7.5</v>
      </c>
      <c r="I184" s="52" t="s">
        <v>81</v>
      </c>
      <c r="J184" s="52">
        <v>0</v>
      </c>
      <c r="K184" s="51">
        <v>123300000</v>
      </c>
      <c r="L184" s="52" t="s">
        <v>82</v>
      </c>
      <c r="M184" s="52">
        <v>0</v>
      </c>
      <c r="N184" s="53">
        <v>0</v>
      </c>
      <c r="O184" s="53">
        <v>0</v>
      </c>
      <c r="P184" s="5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83">
        <v>7.5</v>
      </c>
      <c r="AA184" s="83">
        <v>0</v>
      </c>
      <c r="AE184" s="13"/>
    </row>
    <row r="185" spans="1:31" ht="12" customHeight="1">
      <c r="A185" s="1" t="str">
        <f t="shared" si="10"/>
        <v>0</v>
      </c>
      <c r="B185" s="1">
        <f t="shared" si="11"/>
        <v>0</v>
      </c>
      <c r="C185" s="1" t="str">
        <f t="shared" si="12"/>
        <v>01305</v>
      </c>
      <c r="D185" s="1">
        <f t="shared" si="13"/>
        <v>1305</v>
      </c>
      <c r="E185" s="49">
        <v>21</v>
      </c>
      <c r="F185" s="49">
        <v>11</v>
      </c>
      <c r="G185" s="49">
        <v>5</v>
      </c>
      <c r="H185" s="49">
        <v>5</v>
      </c>
      <c r="I185" s="52" t="s">
        <v>281</v>
      </c>
      <c r="J185" s="52">
        <v>0</v>
      </c>
      <c r="K185" s="51">
        <v>130500000</v>
      </c>
      <c r="L185" s="52" t="s">
        <v>282</v>
      </c>
      <c r="M185" s="52">
        <v>0</v>
      </c>
      <c r="N185" s="53">
        <v>0</v>
      </c>
      <c r="O185" s="53">
        <v>0</v>
      </c>
      <c r="P185" s="53">
        <v>0</v>
      </c>
      <c r="Q185" s="83">
        <v>0</v>
      </c>
      <c r="R185" s="83">
        <v>0</v>
      </c>
      <c r="S185" s="83">
        <v>0</v>
      </c>
      <c r="T185" s="83">
        <v>0</v>
      </c>
      <c r="U185" s="83">
        <v>0</v>
      </c>
      <c r="V185" s="83">
        <v>0</v>
      </c>
      <c r="W185" s="83">
        <v>0</v>
      </c>
      <c r="X185" s="83">
        <v>0</v>
      </c>
      <c r="Y185" s="83">
        <v>0</v>
      </c>
      <c r="Z185" s="83">
        <v>5</v>
      </c>
      <c r="AA185" s="83">
        <v>0</v>
      </c>
      <c r="AE185" s="13"/>
    </row>
    <row r="186" spans="1:31" ht="12" customHeight="1">
      <c r="A186" s="1" t="str">
        <f t="shared" si="10"/>
        <v>0</v>
      </c>
      <c r="B186" s="1">
        <f t="shared" si="11"/>
        <v>0</v>
      </c>
      <c r="C186" s="1" t="str">
        <f t="shared" si="12"/>
        <v>01485</v>
      </c>
      <c r="D186" s="1">
        <f t="shared" si="13"/>
        <v>1485</v>
      </c>
      <c r="E186" s="49">
        <v>22</v>
      </c>
      <c r="F186" s="49">
        <v>12</v>
      </c>
      <c r="G186" s="49">
        <v>3.75</v>
      </c>
      <c r="H186" s="49">
        <v>3.75</v>
      </c>
      <c r="I186" s="52" t="s">
        <v>283</v>
      </c>
      <c r="J186" s="52">
        <v>0</v>
      </c>
      <c r="K186" s="51">
        <v>148500000</v>
      </c>
      <c r="L186" s="52" t="s">
        <v>284</v>
      </c>
      <c r="M186" s="52">
        <v>0</v>
      </c>
      <c r="N186" s="53">
        <v>0</v>
      </c>
      <c r="O186" s="53">
        <v>0</v>
      </c>
      <c r="P186" s="53">
        <v>0</v>
      </c>
      <c r="Q186" s="83">
        <v>0</v>
      </c>
      <c r="R186" s="83">
        <v>0</v>
      </c>
      <c r="S186" s="83"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3">
        <v>0</v>
      </c>
      <c r="Z186" s="83">
        <v>3.75</v>
      </c>
      <c r="AA186" s="83">
        <v>0</v>
      </c>
      <c r="AE186" s="13"/>
    </row>
    <row r="187" spans="2:31" ht="12" customHeight="1">
      <c r="B187" s="1"/>
      <c r="E187" s="31"/>
      <c r="F187" s="31"/>
      <c r="G187" s="31"/>
      <c r="H187" s="31"/>
      <c r="I187" s="1"/>
      <c r="J187" s="1"/>
      <c r="K187" s="22"/>
      <c r="L187" s="1"/>
      <c r="M187" s="1"/>
      <c r="N187" s="15"/>
      <c r="O187" s="15"/>
      <c r="P187" s="15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E187" s="13"/>
    </row>
    <row r="188" spans="2:31" ht="12" customHeight="1">
      <c r="B188" s="1"/>
      <c r="E188" s="31"/>
      <c r="F188" s="31"/>
      <c r="G188" s="31"/>
      <c r="H188" s="31"/>
      <c r="I188" s="1"/>
      <c r="J188" s="1"/>
      <c r="K188" s="22"/>
      <c r="L188" s="1"/>
      <c r="M188" s="1"/>
      <c r="N188" s="15"/>
      <c r="O188" s="15"/>
      <c r="P188" s="15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E188" s="13"/>
    </row>
    <row r="189" spans="2:31" ht="12" customHeight="1">
      <c r="B189" s="1"/>
      <c r="E189" s="31"/>
      <c r="F189" s="31"/>
      <c r="G189" s="31"/>
      <c r="H189" s="31"/>
      <c r="I189" s="1"/>
      <c r="J189" s="1"/>
      <c r="K189" s="22"/>
      <c r="L189" s="1"/>
      <c r="M189" s="1"/>
      <c r="N189" s="15"/>
      <c r="O189" s="15"/>
      <c r="P189" s="15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E189" s="13"/>
    </row>
    <row r="190" spans="1:31" ht="12" customHeight="1">
      <c r="A190" s="1">
        <f t="shared" si="10"/>
      </c>
      <c r="B190" s="1" t="e">
        <f t="shared" si="11"/>
        <v>#VALUE!</v>
      </c>
      <c r="C190" s="1">
        <f t="shared" si="12"/>
      </c>
      <c r="D190" s="1" t="e">
        <f t="shared" si="13"/>
        <v>#VALUE!</v>
      </c>
      <c r="E190" s="31"/>
      <c r="F190" s="31"/>
      <c r="G190" s="31"/>
      <c r="H190" s="31"/>
      <c r="I190" s="1"/>
      <c r="J190" s="1"/>
      <c r="K190" s="22"/>
      <c r="L190" s="1"/>
      <c r="M190" s="1"/>
      <c r="N190" s="15"/>
      <c r="O190" s="15"/>
      <c r="P190" s="15"/>
      <c r="Q190" s="68" t="s">
        <v>526</v>
      </c>
      <c r="R190" s="68"/>
      <c r="S190" s="68"/>
      <c r="T190" s="68"/>
      <c r="U190" s="68"/>
      <c r="V190" s="68"/>
      <c r="W190" s="68"/>
      <c r="X190" s="84"/>
      <c r="Y190" s="84"/>
      <c r="Z190" s="84"/>
      <c r="AA190" s="84"/>
      <c r="AE190" s="13"/>
    </row>
    <row r="191" spans="1:31" ht="12" customHeight="1" thickBot="1">
      <c r="A191" s="1">
        <f t="shared" si="10"/>
      </c>
      <c r="B191" s="1" t="e">
        <f t="shared" si="11"/>
        <v>#VALUE!</v>
      </c>
      <c r="C191" s="1">
        <f t="shared" si="12"/>
      </c>
      <c r="D191" s="1" t="e">
        <f t="shared" si="13"/>
        <v>#VALUE!</v>
      </c>
      <c r="E191" s="31"/>
      <c r="F191" s="31"/>
      <c r="G191" s="31"/>
      <c r="H191" s="31"/>
      <c r="I191" s="1"/>
      <c r="J191" s="1"/>
      <c r="K191" s="22"/>
      <c r="L191" s="1"/>
      <c r="M191" s="1"/>
      <c r="N191" s="15"/>
      <c r="O191" s="15"/>
      <c r="P191" s="15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E191" s="13"/>
    </row>
    <row r="192" spans="1:31" ht="21.75" customHeight="1" thickBot="1">
      <c r="A192" s="1" t="str">
        <f t="shared" si="10"/>
        <v>.</v>
      </c>
      <c r="B192" s="1" t="e">
        <f t="shared" si="11"/>
        <v>#VALUE!</v>
      </c>
      <c r="C192" s="1" t="str">
        <f t="shared" si="12"/>
        <v>sub15</v>
      </c>
      <c r="D192" s="1" t="e">
        <f t="shared" si="13"/>
        <v>#VALUE!</v>
      </c>
      <c r="E192" s="39" t="s">
        <v>12</v>
      </c>
      <c r="F192" s="70"/>
      <c r="G192" s="98" t="s">
        <v>13</v>
      </c>
      <c r="H192" s="99"/>
      <c r="I192" s="88" t="s">
        <v>537</v>
      </c>
      <c r="J192" s="42" t="s">
        <v>11</v>
      </c>
      <c r="K192" s="22"/>
      <c r="L192" s="22"/>
      <c r="M192" s="22"/>
      <c r="N192" s="21" t="s">
        <v>9</v>
      </c>
      <c r="O192" s="21" t="s">
        <v>15</v>
      </c>
      <c r="P192" s="21" t="s">
        <v>1</v>
      </c>
      <c r="Q192" s="80" t="s">
        <v>2</v>
      </c>
      <c r="R192" s="80" t="s">
        <v>3</v>
      </c>
      <c r="S192" s="80" t="s">
        <v>4</v>
      </c>
      <c r="T192" s="80" t="s">
        <v>5</v>
      </c>
      <c r="U192" s="80" t="s">
        <v>6</v>
      </c>
      <c r="V192" s="80" t="s">
        <v>7</v>
      </c>
      <c r="W192" s="80" t="s">
        <v>8</v>
      </c>
      <c r="X192" s="80" t="s">
        <v>9</v>
      </c>
      <c r="Y192" s="80" t="s">
        <v>10</v>
      </c>
      <c r="Z192" s="80" t="s">
        <v>1</v>
      </c>
      <c r="AA192" s="80" t="s">
        <v>16</v>
      </c>
      <c r="AE192" s="13"/>
    </row>
    <row r="193" spans="1:31" ht="12" customHeight="1">
      <c r="A193" s="1">
        <f t="shared" si="10"/>
      </c>
      <c r="B193" s="1" t="e">
        <f t="shared" si="11"/>
        <v>#VALUE!</v>
      </c>
      <c r="C193" s="1">
        <f t="shared" si="12"/>
      </c>
      <c r="D193" s="1" t="e">
        <f t="shared" si="13"/>
        <v>#VALUE!</v>
      </c>
      <c r="E193" s="44"/>
      <c r="F193" s="45"/>
      <c r="G193" s="44"/>
      <c r="H193" s="44"/>
      <c r="I193" s="91"/>
      <c r="J193" s="46"/>
      <c r="K193" s="46"/>
      <c r="L193" s="46"/>
      <c r="M193" s="46"/>
      <c r="N193" s="29"/>
      <c r="O193" s="29"/>
      <c r="P193" s="29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E193" s="13"/>
    </row>
    <row r="194" spans="1:31" ht="12" customHeight="1">
      <c r="A194" s="1" t="str">
        <f t="shared" si="10"/>
        <v>ome 2</v>
      </c>
      <c r="B194" s="1" t="e">
        <f t="shared" si="11"/>
        <v>#VALUE!</v>
      </c>
      <c r="C194" s="1" t="str">
        <f t="shared" si="12"/>
        <v>ome 1</v>
      </c>
      <c r="D194" s="1" t="e">
        <f t="shared" si="13"/>
        <v>#VALUE!</v>
      </c>
      <c r="E194" s="48" t="s">
        <v>17</v>
      </c>
      <c r="F194" s="48" t="s">
        <v>18</v>
      </c>
      <c r="G194" s="49" t="s">
        <v>17</v>
      </c>
      <c r="H194" s="49" t="s">
        <v>18</v>
      </c>
      <c r="I194" s="92" t="s">
        <v>19</v>
      </c>
      <c r="J194" s="50" t="s">
        <v>20</v>
      </c>
      <c r="K194" s="50" t="s">
        <v>21</v>
      </c>
      <c r="L194" s="50" t="s">
        <v>22</v>
      </c>
      <c r="M194" s="50" t="s">
        <v>23</v>
      </c>
      <c r="N194" s="33">
        <v>40825</v>
      </c>
      <c r="O194" s="33">
        <v>40867</v>
      </c>
      <c r="P194" s="33">
        <v>40951</v>
      </c>
      <c r="Q194" s="82">
        <v>40965</v>
      </c>
      <c r="R194" s="82">
        <v>40979</v>
      </c>
      <c r="S194" s="82">
        <v>41028</v>
      </c>
      <c r="T194" s="82">
        <v>41076</v>
      </c>
      <c r="U194" s="82">
        <v>41105</v>
      </c>
      <c r="V194" s="82">
        <v>41126</v>
      </c>
      <c r="W194" s="82">
        <v>41154</v>
      </c>
      <c r="X194" s="82">
        <v>41210</v>
      </c>
      <c r="Y194" s="82">
        <v>41231</v>
      </c>
      <c r="Z194" s="82">
        <v>41308</v>
      </c>
      <c r="AA194" s="82">
        <v>41329</v>
      </c>
      <c r="AE194" s="13"/>
    </row>
    <row r="195" spans="1:31" ht="12" customHeight="1">
      <c r="A195" s="1" t="str">
        <f t="shared" si="10"/>
        <v>0</v>
      </c>
      <c r="B195" s="1">
        <f t="shared" si="11"/>
        <v>0</v>
      </c>
      <c r="C195" s="1" t="str">
        <f t="shared" si="12"/>
        <v>00715</v>
      </c>
      <c r="D195" s="1">
        <f t="shared" si="13"/>
        <v>715</v>
      </c>
      <c r="E195" s="49">
        <v>1</v>
      </c>
      <c r="F195" s="49" t="s">
        <v>24</v>
      </c>
      <c r="G195" s="49">
        <v>147</v>
      </c>
      <c r="H195" s="49">
        <v>0</v>
      </c>
      <c r="I195" s="65" t="s">
        <v>25</v>
      </c>
      <c r="J195" s="51">
        <v>0</v>
      </c>
      <c r="K195" s="71">
        <v>71500000</v>
      </c>
      <c r="L195" s="71" t="s">
        <v>26</v>
      </c>
      <c r="M195" s="71">
        <v>0</v>
      </c>
      <c r="N195" s="72">
        <v>0</v>
      </c>
      <c r="O195" s="72">
        <v>0</v>
      </c>
      <c r="P195" s="72">
        <v>0</v>
      </c>
      <c r="Q195" s="83">
        <v>12</v>
      </c>
      <c r="R195" s="83">
        <v>15</v>
      </c>
      <c r="S195" s="83">
        <v>12</v>
      </c>
      <c r="T195" s="83">
        <v>0</v>
      </c>
      <c r="U195" s="83">
        <v>60</v>
      </c>
      <c r="V195" s="83">
        <v>0</v>
      </c>
      <c r="W195" s="83">
        <v>60</v>
      </c>
      <c r="X195" s="83">
        <v>0</v>
      </c>
      <c r="Y195" s="83">
        <v>0</v>
      </c>
      <c r="Z195" s="83">
        <v>0</v>
      </c>
      <c r="AA195" s="83">
        <v>0</v>
      </c>
      <c r="AE195" s="13"/>
    </row>
    <row r="196" spans="1:31" ht="12" customHeight="1">
      <c r="A196" s="1" t="str">
        <f t="shared" si="10"/>
        <v>0</v>
      </c>
      <c r="B196" s="1">
        <f t="shared" si="11"/>
        <v>0</v>
      </c>
      <c r="C196" s="1" t="str">
        <f t="shared" si="12"/>
        <v>01157</v>
      </c>
      <c r="D196" s="1">
        <f t="shared" si="13"/>
        <v>1157</v>
      </c>
      <c r="E196" s="49">
        <v>2</v>
      </c>
      <c r="F196" s="49" t="s">
        <v>24</v>
      </c>
      <c r="G196" s="49">
        <v>80</v>
      </c>
      <c r="H196" s="49">
        <v>0</v>
      </c>
      <c r="I196" s="65" t="s">
        <v>285</v>
      </c>
      <c r="J196" s="51">
        <v>0</v>
      </c>
      <c r="K196" s="51">
        <v>115700000</v>
      </c>
      <c r="L196" s="51" t="s">
        <v>286</v>
      </c>
      <c r="M196" s="52">
        <v>0</v>
      </c>
      <c r="N196" s="72">
        <v>0</v>
      </c>
      <c r="O196" s="72">
        <v>0</v>
      </c>
      <c r="P196" s="72">
        <v>5</v>
      </c>
      <c r="Q196" s="83">
        <v>0</v>
      </c>
      <c r="R196" s="83">
        <v>15</v>
      </c>
      <c r="S196" s="83">
        <v>7</v>
      </c>
      <c r="T196" s="83">
        <v>15</v>
      </c>
      <c r="U196" s="83">
        <v>25</v>
      </c>
      <c r="V196" s="83">
        <v>0</v>
      </c>
      <c r="W196" s="83">
        <v>25</v>
      </c>
      <c r="X196" s="83">
        <v>0</v>
      </c>
      <c r="Y196" s="83">
        <v>12</v>
      </c>
      <c r="Z196" s="83">
        <v>0</v>
      </c>
      <c r="AA196" s="83">
        <v>0</v>
      </c>
      <c r="AE196" s="13"/>
    </row>
    <row r="197" spans="1:31" ht="12" customHeight="1">
      <c r="A197" s="1" t="str">
        <f t="shared" si="10"/>
        <v>0</v>
      </c>
      <c r="B197" s="1">
        <f t="shared" si="11"/>
        <v>0</v>
      </c>
      <c r="C197" s="1" t="str">
        <f t="shared" si="12"/>
        <v>01430</v>
      </c>
      <c r="D197" s="1">
        <f t="shared" si="13"/>
        <v>1430</v>
      </c>
      <c r="E197" s="49">
        <v>3</v>
      </c>
      <c r="F197" s="49">
        <v>9</v>
      </c>
      <c r="G197" s="49">
        <v>79</v>
      </c>
      <c r="H197" s="49">
        <v>12</v>
      </c>
      <c r="I197" s="65" t="s">
        <v>287</v>
      </c>
      <c r="J197" s="51">
        <v>0</v>
      </c>
      <c r="K197" s="51">
        <v>143000000</v>
      </c>
      <c r="L197" s="51" t="s">
        <v>288</v>
      </c>
      <c r="M197" s="52">
        <v>0</v>
      </c>
      <c r="N197" s="72">
        <v>0</v>
      </c>
      <c r="O197" s="72">
        <v>0</v>
      </c>
      <c r="P197" s="72">
        <v>0</v>
      </c>
      <c r="Q197" s="83">
        <v>0</v>
      </c>
      <c r="R197" s="83">
        <v>0</v>
      </c>
      <c r="S197" s="83">
        <v>0</v>
      </c>
      <c r="T197" s="83">
        <v>0</v>
      </c>
      <c r="U197" s="83">
        <v>0</v>
      </c>
      <c r="V197" s="83">
        <v>15</v>
      </c>
      <c r="W197" s="83">
        <v>7</v>
      </c>
      <c r="X197" s="83">
        <v>0</v>
      </c>
      <c r="Y197" s="83">
        <v>45</v>
      </c>
      <c r="Z197" s="83">
        <v>0</v>
      </c>
      <c r="AA197" s="83">
        <v>12</v>
      </c>
      <c r="AE197" s="13"/>
    </row>
    <row r="198" spans="1:31" ht="12" customHeight="1">
      <c r="A198" s="1" t="str">
        <f t="shared" si="10"/>
        <v>0</v>
      </c>
      <c r="B198" s="1">
        <f t="shared" si="11"/>
        <v>0</v>
      </c>
      <c r="C198" s="1" t="str">
        <f t="shared" si="12"/>
        <v>00767</v>
      </c>
      <c r="D198" s="1">
        <f t="shared" si="13"/>
        <v>767</v>
      </c>
      <c r="E198" s="49">
        <v>4</v>
      </c>
      <c r="F198" s="49">
        <v>4</v>
      </c>
      <c r="G198" s="49">
        <v>65</v>
      </c>
      <c r="H198" s="49">
        <v>25</v>
      </c>
      <c r="I198" s="65" t="s">
        <v>289</v>
      </c>
      <c r="J198" s="51">
        <v>0</v>
      </c>
      <c r="K198" s="51">
        <v>76700000</v>
      </c>
      <c r="L198" s="51" t="s">
        <v>290</v>
      </c>
      <c r="M198" s="52">
        <v>0</v>
      </c>
      <c r="N198" s="72">
        <v>0</v>
      </c>
      <c r="O198" s="72">
        <v>0</v>
      </c>
      <c r="P198" s="72">
        <v>0</v>
      </c>
      <c r="Q198" s="83">
        <v>0</v>
      </c>
      <c r="R198" s="83">
        <v>0</v>
      </c>
      <c r="S198" s="83"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15</v>
      </c>
      <c r="Y198" s="83">
        <v>25</v>
      </c>
      <c r="Z198" s="83">
        <v>0</v>
      </c>
      <c r="AA198" s="83">
        <v>25</v>
      </c>
      <c r="AE198" s="13"/>
    </row>
    <row r="199" spans="1:31" ht="12" customHeight="1">
      <c r="A199" s="1" t="str">
        <f t="shared" si="10"/>
        <v>0</v>
      </c>
      <c r="B199" s="1">
        <f t="shared" si="11"/>
        <v>0</v>
      </c>
      <c r="C199" s="1" t="str">
        <f t="shared" si="12"/>
        <v>00774</v>
      </c>
      <c r="D199" s="1">
        <f t="shared" si="13"/>
        <v>774</v>
      </c>
      <c r="E199" s="49">
        <v>5</v>
      </c>
      <c r="F199" s="49">
        <v>1</v>
      </c>
      <c r="G199" s="49">
        <v>60</v>
      </c>
      <c r="H199" s="49">
        <v>60</v>
      </c>
      <c r="I199" s="65" t="s">
        <v>291</v>
      </c>
      <c r="J199" s="51">
        <v>0</v>
      </c>
      <c r="K199" s="51">
        <v>77400000</v>
      </c>
      <c r="L199" s="51" t="s">
        <v>292</v>
      </c>
      <c r="M199" s="52">
        <v>0</v>
      </c>
      <c r="N199" s="72">
        <v>0</v>
      </c>
      <c r="O199" s="72">
        <v>0</v>
      </c>
      <c r="P199" s="72">
        <v>0</v>
      </c>
      <c r="Q199" s="83">
        <v>0</v>
      </c>
      <c r="R199" s="83">
        <v>0</v>
      </c>
      <c r="S199" s="83">
        <v>0</v>
      </c>
      <c r="T199" s="83">
        <v>0</v>
      </c>
      <c r="U199" s="83">
        <v>0</v>
      </c>
      <c r="V199" s="83">
        <v>0</v>
      </c>
      <c r="W199" s="83">
        <v>0</v>
      </c>
      <c r="X199" s="83">
        <v>0</v>
      </c>
      <c r="Y199" s="83">
        <v>0</v>
      </c>
      <c r="Z199" s="83">
        <v>0</v>
      </c>
      <c r="AA199" s="83">
        <v>60</v>
      </c>
      <c r="AE199" s="13"/>
    </row>
    <row r="200" spans="1:31" ht="12" customHeight="1">
      <c r="A200" s="1" t="str">
        <f t="shared" si="10"/>
        <v>0</v>
      </c>
      <c r="B200" s="1">
        <f t="shared" si="11"/>
        <v>0</v>
      </c>
      <c r="C200" s="1" t="str">
        <f t="shared" si="12"/>
        <v>00988</v>
      </c>
      <c r="D200" s="1">
        <f t="shared" si="13"/>
        <v>988</v>
      </c>
      <c r="E200" s="49">
        <v>6</v>
      </c>
      <c r="F200" s="49">
        <v>17</v>
      </c>
      <c r="G200" s="49">
        <v>51</v>
      </c>
      <c r="H200" s="49">
        <v>7</v>
      </c>
      <c r="I200" s="65" t="s">
        <v>293</v>
      </c>
      <c r="J200" s="51">
        <v>0</v>
      </c>
      <c r="K200" s="51">
        <v>98800000</v>
      </c>
      <c r="L200" s="51" t="s">
        <v>294</v>
      </c>
      <c r="M200" s="52">
        <v>0</v>
      </c>
      <c r="N200" s="72">
        <v>0</v>
      </c>
      <c r="O200" s="72">
        <v>0</v>
      </c>
      <c r="P200" s="72">
        <v>15</v>
      </c>
      <c r="Q200" s="83">
        <v>7</v>
      </c>
      <c r="R200" s="83">
        <v>11.25</v>
      </c>
      <c r="S200" s="83">
        <v>12</v>
      </c>
      <c r="T200" s="83">
        <v>0</v>
      </c>
      <c r="U200" s="83">
        <v>12</v>
      </c>
      <c r="V200" s="83">
        <v>0</v>
      </c>
      <c r="W200" s="83">
        <v>7</v>
      </c>
      <c r="X200" s="83">
        <v>15</v>
      </c>
      <c r="Y200" s="83">
        <v>12</v>
      </c>
      <c r="Z200" s="83">
        <v>0</v>
      </c>
      <c r="AA200" s="83">
        <v>7</v>
      </c>
      <c r="AE200" s="13"/>
    </row>
    <row r="201" spans="1:31" ht="12" customHeight="1">
      <c r="A201" s="1" t="str">
        <f t="shared" si="10"/>
        <v>0</v>
      </c>
      <c r="B201" s="1">
        <f t="shared" si="11"/>
        <v>0</v>
      </c>
      <c r="C201" s="1" t="str">
        <f t="shared" si="12"/>
        <v>00708</v>
      </c>
      <c r="D201" s="1">
        <f t="shared" si="13"/>
        <v>708</v>
      </c>
      <c r="E201" s="49">
        <v>6</v>
      </c>
      <c r="F201" s="49">
        <v>17</v>
      </c>
      <c r="G201" s="49">
        <v>51</v>
      </c>
      <c r="H201" s="49">
        <v>7</v>
      </c>
      <c r="I201" s="65" t="s">
        <v>295</v>
      </c>
      <c r="J201" s="51">
        <v>0</v>
      </c>
      <c r="K201" s="71">
        <v>70800000</v>
      </c>
      <c r="L201" s="71" t="s">
        <v>296</v>
      </c>
      <c r="M201" s="71">
        <v>0</v>
      </c>
      <c r="N201" s="72">
        <v>0</v>
      </c>
      <c r="O201" s="72">
        <v>0</v>
      </c>
      <c r="P201" s="72">
        <v>0</v>
      </c>
      <c r="Q201" s="83">
        <v>25</v>
      </c>
      <c r="R201" s="83">
        <v>0</v>
      </c>
      <c r="S201" s="83">
        <v>12</v>
      </c>
      <c r="T201" s="83">
        <v>0</v>
      </c>
      <c r="U201" s="83">
        <v>0</v>
      </c>
      <c r="V201" s="83">
        <v>0</v>
      </c>
      <c r="W201" s="83">
        <v>7</v>
      </c>
      <c r="X201" s="83">
        <v>0</v>
      </c>
      <c r="Y201" s="83">
        <v>0</v>
      </c>
      <c r="Z201" s="83">
        <v>0</v>
      </c>
      <c r="AA201" s="83">
        <v>7</v>
      </c>
      <c r="AE201" s="13"/>
    </row>
    <row r="202" spans="1:31" ht="12" customHeight="1">
      <c r="A202" s="1" t="str">
        <f t="shared" si="10"/>
        <v>0</v>
      </c>
      <c r="B202" s="1">
        <f t="shared" si="11"/>
        <v>0</v>
      </c>
      <c r="C202" s="1" t="str">
        <f t="shared" si="12"/>
        <v>01392</v>
      </c>
      <c r="D202" s="1">
        <f t="shared" si="13"/>
        <v>1392</v>
      </c>
      <c r="E202" s="49">
        <v>8</v>
      </c>
      <c r="F202" s="49" t="s">
        <v>24</v>
      </c>
      <c r="G202" s="49">
        <v>50.25</v>
      </c>
      <c r="H202" s="49">
        <v>0</v>
      </c>
      <c r="I202" s="65" t="s">
        <v>297</v>
      </c>
      <c r="J202" s="51">
        <v>0</v>
      </c>
      <c r="K202" s="51">
        <v>139200000</v>
      </c>
      <c r="L202" s="51" t="s">
        <v>240</v>
      </c>
      <c r="M202" s="52">
        <v>0</v>
      </c>
      <c r="N202" s="72">
        <v>0</v>
      </c>
      <c r="O202" s="72">
        <v>0</v>
      </c>
      <c r="P202" s="72">
        <v>0</v>
      </c>
      <c r="Q202" s="83">
        <v>0</v>
      </c>
      <c r="R202" s="83">
        <v>0</v>
      </c>
      <c r="S202" s="83">
        <v>0</v>
      </c>
      <c r="T202" s="83">
        <v>11.25</v>
      </c>
      <c r="U202" s="83">
        <v>0</v>
      </c>
      <c r="V202" s="83">
        <v>15</v>
      </c>
      <c r="W202" s="83">
        <v>12</v>
      </c>
      <c r="X202" s="83">
        <v>3</v>
      </c>
      <c r="Y202" s="83">
        <v>12</v>
      </c>
      <c r="Z202" s="83">
        <v>0</v>
      </c>
      <c r="AA202" s="83">
        <v>0</v>
      </c>
      <c r="AE202" s="13"/>
    </row>
    <row r="203" spans="1:31" ht="12" customHeight="1">
      <c r="A203" s="1" t="str">
        <f t="shared" si="10"/>
        <v>0</v>
      </c>
      <c r="B203" s="1">
        <f t="shared" si="11"/>
        <v>0</v>
      </c>
      <c r="C203" s="1" t="str">
        <f t="shared" si="12"/>
        <v>01293</v>
      </c>
      <c r="D203" s="1">
        <f t="shared" si="13"/>
        <v>1293</v>
      </c>
      <c r="E203" s="49">
        <v>9</v>
      </c>
      <c r="F203" s="49">
        <v>3</v>
      </c>
      <c r="G203" s="49">
        <v>48.25</v>
      </c>
      <c r="H203" s="49">
        <v>27</v>
      </c>
      <c r="I203" s="51" t="s">
        <v>298</v>
      </c>
      <c r="J203" s="51">
        <v>0</v>
      </c>
      <c r="K203" s="71">
        <v>129300000</v>
      </c>
      <c r="L203" s="71" t="s">
        <v>87</v>
      </c>
      <c r="M203" s="71">
        <v>0</v>
      </c>
      <c r="N203" s="72">
        <v>0</v>
      </c>
      <c r="O203" s="72">
        <v>0</v>
      </c>
      <c r="P203" s="72">
        <v>0</v>
      </c>
      <c r="Q203" s="83">
        <v>0</v>
      </c>
      <c r="R203" s="83">
        <v>3.5</v>
      </c>
      <c r="S203" s="83">
        <v>0</v>
      </c>
      <c r="T203" s="83">
        <v>6.25</v>
      </c>
      <c r="U203" s="83">
        <v>0</v>
      </c>
      <c r="V203" s="83">
        <v>15</v>
      </c>
      <c r="W203" s="83">
        <v>5</v>
      </c>
      <c r="X203" s="83">
        <v>0</v>
      </c>
      <c r="Y203" s="83">
        <v>0</v>
      </c>
      <c r="Z203" s="83">
        <v>15</v>
      </c>
      <c r="AA203" s="83">
        <v>12</v>
      </c>
      <c r="AE203" s="13"/>
    </row>
    <row r="204" spans="1:31" ht="12" customHeight="1">
      <c r="A204" s="1" t="str">
        <f t="shared" si="10"/>
        <v>0</v>
      </c>
      <c r="B204" s="1">
        <f t="shared" si="11"/>
        <v>0</v>
      </c>
      <c r="C204" s="1" t="str">
        <f t="shared" si="12"/>
        <v>01329</v>
      </c>
      <c r="D204" s="1">
        <f t="shared" si="13"/>
        <v>1329</v>
      </c>
      <c r="E204" s="49">
        <v>10</v>
      </c>
      <c r="F204" s="49">
        <v>17</v>
      </c>
      <c r="G204" s="49">
        <v>48</v>
      </c>
      <c r="H204" s="49">
        <v>7</v>
      </c>
      <c r="I204" s="51" t="s">
        <v>299</v>
      </c>
      <c r="J204" s="51">
        <v>0</v>
      </c>
      <c r="K204" s="71">
        <v>132900000</v>
      </c>
      <c r="L204" s="71" t="s">
        <v>300</v>
      </c>
      <c r="M204" s="71">
        <v>0</v>
      </c>
      <c r="N204" s="72">
        <v>0</v>
      </c>
      <c r="O204" s="72">
        <v>0</v>
      </c>
      <c r="P204" s="72">
        <v>15</v>
      </c>
      <c r="Q204" s="83">
        <v>12</v>
      </c>
      <c r="R204" s="83">
        <v>0</v>
      </c>
      <c r="S204" s="83">
        <v>12</v>
      </c>
      <c r="T204" s="83">
        <v>0</v>
      </c>
      <c r="U204" s="83">
        <v>12</v>
      </c>
      <c r="V204" s="83">
        <v>0</v>
      </c>
      <c r="W204" s="83">
        <v>12</v>
      </c>
      <c r="X204" s="83">
        <v>0</v>
      </c>
      <c r="Y204" s="83">
        <v>7</v>
      </c>
      <c r="Z204" s="83">
        <v>0</v>
      </c>
      <c r="AA204" s="83">
        <v>7</v>
      </c>
      <c r="AE204" s="13"/>
    </row>
    <row r="205" spans="1:31" ht="12" customHeight="1">
      <c r="A205" s="1" t="str">
        <f t="shared" si="10"/>
        <v>0</v>
      </c>
      <c r="B205" s="1">
        <f t="shared" si="11"/>
        <v>0</v>
      </c>
      <c r="C205" s="1" t="str">
        <f t="shared" si="12"/>
        <v>01156</v>
      </c>
      <c r="D205" s="1">
        <f t="shared" si="13"/>
        <v>1156</v>
      </c>
      <c r="E205" s="49">
        <v>11</v>
      </c>
      <c r="F205" s="49" t="s">
        <v>24</v>
      </c>
      <c r="G205" s="49">
        <v>45.75</v>
      </c>
      <c r="H205" s="49">
        <v>0</v>
      </c>
      <c r="I205" s="51" t="s">
        <v>209</v>
      </c>
      <c r="J205" s="51">
        <v>0</v>
      </c>
      <c r="K205" s="71">
        <v>115600000</v>
      </c>
      <c r="L205" s="71" t="s">
        <v>210</v>
      </c>
      <c r="M205" s="71">
        <v>0</v>
      </c>
      <c r="N205" s="72">
        <v>0</v>
      </c>
      <c r="O205" s="72">
        <v>0</v>
      </c>
      <c r="P205" s="72">
        <v>11.25</v>
      </c>
      <c r="Q205" s="83">
        <v>0</v>
      </c>
      <c r="R205" s="83">
        <v>0</v>
      </c>
      <c r="S205" s="83">
        <v>0</v>
      </c>
      <c r="T205" s="83">
        <v>11.25</v>
      </c>
      <c r="U205" s="83">
        <v>12</v>
      </c>
      <c r="V205" s="83">
        <v>11.25</v>
      </c>
      <c r="W205" s="83">
        <v>7</v>
      </c>
      <c r="X205" s="83">
        <v>11.25</v>
      </c>
      <c r="Y205" s="83">
        <v>7</v>
      </c>
      <c r="Z205" s="83">
        <v>0</v>
      </c>
      <c r="AA205" s="83">
        <v>0</v>
      </c>
      <c r="AE205" s="13"/>
    </row>
    <row r="206" spans="1:31" ht="12" customHeight="1">
      <c r="A206" s="1" t="str">
        <f t="shared" si="10"/>
        <v>0</v>
      </c>
      <c r="B206" s="1">
        <f t="shared" si="11"/>
        <v>0</v>
      </c>
      <c r="C206" s="1" t="str">
        <f t="shared" si="12"/>
        <v>00714</v>
      </c>
      <c r="D206" s="1">
        <f t="shared" si="13"/>
        <v>714</v>
      </c>
      <c r="E206" s="49">
        <v>12</v>
      </c>
      <c r="F206" s="49">
        <v>2</v>
      </c>
      <c r="G206" s="49">
        <v>45</v>
      </c>
      <c r="H206" s="49">
        <v>45</v>
      </c>
      <c r="I206" s="69" t="s">
        <v>301</v>
      </c>
      <c r="J206" s="51">
        <v>0</v>
      </c>
      <c r="K206" s="51">
        <v>71400000</v>
      </c>
      <c r="L206" s="51" t="s">
        <v>302</v>
      </c>
      <c r="M206" s="52">
        <v>0</v>
      </c>
      <c r="N206" s="72">
        <v>0</v>
      </c>
      <c r="O206" s="72">
        <v>0</v>
      </c>
      <c r="P206" s="72">
        <v>0</v>
      </c>
      <c r="Q206" s="83">
        <v>0</v>
      </c>
      <c r="R206" s="83">
        <v>0</v>
      </c>
      <c r="S206" s="83">
        <v>0</v>
      </c>
      <c r="T206" s="83">
        <v>0</v>
      </c>
      <c r="U206" s="83">
        <v>0</v>
      </c>
      <c r="V206" s="83">
        <v>0</v>
      </c>
      <c r="W206" s="83">
        <v>0</v>
      </c>
      <c r="X206" s="83">
        <v>0</v>
      </c>
      <c r="Y206" s="83">
        <v>0</v>
      </c>
      <c r="Z206" s="83">
        <v>0</v>
      </c>
      <c r="AA206" s="83">
        <v>45</v>
      </c>
      <c r="AE206" s="13"/>
    </row>
    <row r="207" spans="1:31" ht="12" customHeight="1">
      <c r="A207" s="1" t="str">
        <f t="shared" si="10"/>
        <v>0</v>
      </c>
      <c r="B207" s="1">
        <f t="shared" si="11"/>
        <v>0</v>
      </c>
      <c r="C207" s="1" t="str">
        <f t="shared" si="12"/>
        <v>01422</v>
      </c>
      <c r="D207" s="1">
        <f t="shared" si="13"/>
        <v>1422</v>
      </c>
      <c r="E207" s="49">
        <v>13</v>
      </c>
      <c r="F207" s="49">
        <v>7</v>
      </c>
      <c r="G207" s="49">
        <v>41.25</v>
      </c>
      <c r="H207" s="49">
        <v>15</v>
      </c>
      <c r="I207" s="51" t="s">
        <v>303</v>
      </c>
      <c r="J207" s="51">
        <v>0</v>
      </c>
      <c r="K207" s="51">
        <v>142200000</v>
      </c>
      <c r="L207" s="51" t="s">
        <v>304</v>
      </c>
      <c r="M207" s="52">
        <v>0</v>
      </c>
      <c r="N207" s="72">
        <v>0</v>
      </c>
      <c r="O207" s="72">
        <v>0</v>
      </c>
      <c r="P207" s="72">
        <v>0</v>
      </c>
      <c r="Q207" s="83">
        <v>0</v>
      </c>
      <c r="R207" s="83">
        <v>0</v>
      </c>
      <c r="S207" s="83">
        <v>0</v>
      </c>
      <c r="T207" s="83">
        <v>0</v>
      </c>
      <c r="U207" s="83">
        <v>0</v>
      </c>
      <c r="V207" s="83">
        <v>3</v>
      </c>
      <c r="W207" s="83">
        <v>0</v>
      </c>
      <c r="X207" s="83">
        <v>11.25</v>
      </c>
      <c r="Y207" s="83">
        <v>12</v>
      </c>
      <c r="Z207" s="83">
        <v>15</v>
      </c>
      <c r="AA207" s="83">
        <v>0</v>
      </c>
      <c r="AE207" s="13"/>
    </row>
    <row r="208" spans="1:31" ht="12" customHeight="1">
      <c r="A208" s="1" t="str">
        <f t="shared" si="10"/>
        <v>0</v>
      </c>
      <c r="B208" s="1">
        <f t="shared" si="11"/>
        <v>0</v>
      </c>
      <c r="C208" s="1" t="str">
        <f t="shared" si="12"/>
        <v>01364</v>
      </c>
      <c r="D208" s="1">
        <f t="shared" si="13"/>
        <v>1364</v>
      </c>
      <c r="E208" s="49">
        <v>14</v>
      </c>
      <c r="F208" s="49" t="s">
        <v>24</v>
      </c>
      <c r="G208" s="49">
        <v>34.5</v>
      </c>
      <c r="H208" s="49">
        <v>0</v>
      </c>
      <c r="I208" s="51" t="s">
        <v>305</v>
      </c>
      <c r="J208" s="51">
        <v>0</v>
      </c>
      <c r="K208" s="51">
        <v>136400000</v>
      </c>
      <c r="L208" s="51" t="s">
        <v>306</v>
      </c>
      <c r="M208" s="52">
        <v>0</v>
      </c>
      <c r="N208" s="72">
        <v>0</v>
      </c>
      <c r="O208" s="72">
        <v>0</v>
      </c>
      <c r="P208" s="72">
        <v>0</v>
      </c>
      <c r="Q208" s="83">
        <v>0</v>
      </c>
      <c r="R208" s="83">
        <v>0</v>
      </c>
      <c r="S208" s="83">
        <v>7</v>
      </c>
      <c r="T208" s="83">
        <v>7.5</v>
      </c>
      <c r="U208" s="83">
        <v>0</v>
      </c>
      <c r="V208" s="83">
        <v>15</v>
      </c>
      <c r="W208" s="83">
        <v>5</v>
      </c>
      <c r="X208" s="83">
        <v>0</v>
      </c>
      <c r="Y208" s="83">
        <v>0</v>
      </c>
      <c r="Z208" s="83">
        <v>0</v>
      </c>
      <c r="AA208" s="83">
        <v>0</v>
      </c>
      <c r="AE208" s="13"/>
    </row>
    <row r="209" spans="1:31" ht="12" customHeight="1">
      <c r="A209" s="1" t="str">
        <f t="shared" si="10"/>
        <v>0</v>
      </c>
      <c r="B209" s="1">
        <f t="shared" si="11"/>
        <v>0</v>
      </c>
      <c r="C209" s="1" t="str">
        <f t="shared" si="12"/>
        <v>00549</v>
      </c>
      <c r="D209" s="1">
        <f t="shared" si="13"/>
        <v>549</v>
      </c>
      <c r="E209" s="49">
        <v>15</v>
      </c>
      <c r="F209" s="49" t="s">
        <v>24</v>
      </c>
      <c r="G209" s="49">
        <v>34</v>
      </c>
      <c r="H209" s="49">
        <v>0</v>
      </c>
      <c r="I209" s="51" t="s">
        <v>307</v>
      </c>
      <c r="J209" s="71">
        <v>0</v>
      </c>
      <c r="K209" s="71">
        <v>54900000</v>
      </c>
      <c r="L209" s="71" t="s">
        <v>308</v>
      </c>
      <c r="M209" s="71">
        <v>0</v>
      </c>
      <c r="N209" s="72">
        <v>0</v>
      </c>
      <c r="O209" s="72">
        <v>0</v>
      </c>
      <c r="P209" s="72">
        <v>0</v>
      </c>
      <c r="Q209" s="83">
        <v>0</v>
      </c>
      <c r="R209" s="83">
        <v>0</v>
      </c>
      <c r="S209" s="83">
        <v>0</v>
      </c>
      <c r="T209" s="83">
        <v>15</v>
      </c>
      <c r="U209" s="83">
        <v>7</v>
      </c>
      <c r="V209" s="83">
        <v>0</v>
      </c>
      <c r="W209" s="83">
        <v>12</v>
      </c>
      <c r="X209" s="83">
        <v>0</v>
      </c>
      <c r="Y209" s="83">
        <v>0</v>
      </c>
      <c r="Z209" s="83">
        <v>0</v>
      </c>
      <c r="AA209" s="83">
        <v>0</v>
      </c>
      <c r="AE209" s="13"/>
    </row>
    <row r="210" spans="1:31" ht="12" customHeight="1">
      <c r="A210" s="1" t="str">
        <f t="shared" si="10"/>
        <v>0</v>
      </c>
      <c r="B210" s="1">
        <f t="shared" si="11"/>
        <v>0</v>
      </c>
      <c r="C210" s="1" t="str">
        <f t="shared" si="12"/>
        <v>04010</v>
      </c>
      <c r="D210" s="1">
        <f t="shared" si="13"/>
        <v>4010</v>
      </c>
      <c r="E210" s="49">
        <v>16</v>
      </c>
      <c r="F210" s="49">
        <v>4</v>
      </c>
      <c r="G210" s="49">
        <v>28.5</v>
      </c>
      <c r="H210" s="49">
        <v>25</v>
      </c>
      <c r="I210" s="51" t="s">
        <v>309</v>
      </c>
      <c r="J210" s="51">
        <v>0</v>
      </c>
      <c r="K210" s="51">
        <v>401000000</v>
      </c>
      <c r="L210" s="51" t="s">
        <v>310</v>
      </c>
      <c r="M210" s="52">
        <v>0</v>
      </c>
      <c r="N210" s="72">
        <v>0</v>
      </c>
      <c r="O210" s="72">
        <v>0</v>
      </c>
      <c r="P210" s="72">
        <v>0</v>
      </c>
      <c r="Q210" s="83">
        <v>0</v>
      </c>
      <c r="R210" s="83">
        <v>0</v>
      </c>
      <c r="S210" s="83">
        <v>0</v>
      </c>
      <c r="T210" s="83">
        <v>3.5</v>
      </c>
      <c r="U210" s="83">
        <v>0</v>
      </c>
      <c r="V210" s="83">
        <v>0</v>
      </c>
      <c r="W210" s="83">
        <v>0</v>
      </c>
      <c r="X210" s="83">
        <v>0</v>
      </c>
      <c r="Y210" s="83">
        <v>0</v>
      </c>
      <c r="Z210" s="83">
        <v>0</v>
      </c>
      <c r="AA210" s="83">
        <v>25</v>
      </c>
      <c r="AE210" s="13"/>
    </row>
    <row r="211" spans="1:31" ht="12" customHeight="1">
      <c r="A211" s="1" t="str">
        <f t="shared" si="10"/>
        <v>0</v>
      </c>
      <c r="B211" s="1">
        <f t="shared" si="11"/>
        <v>0</v>
      </c>
      <c r="C211" s="1" t="str">
        <f t="shared" si="12"/>
        <v>01336</v>
      </c>
      <c r="D211" s="1">
        <f t="shared" si="13"/>
        <v>1336</v>
      </c>
      <c r="E211" s="49">
        <v>16</v>
      </c>
      <c r="F211" s="49">
        <v>15</v>
      </c>
      <c r="G211" s="49">
        <v>28.5</v>
      </c>
      <c r="H211" s="49">
        <v>7.5</v>
      </c>
      <c r="I211" s="51" t="s">
        <v>311</v>
      </c>
      <c r="J211" s="51">
        <v>0</v>
      </c>
      <c r="K211" s="71">
        <v>133600000</v>
      </c>
      <c r="L211" s="71" t="s">
        <v>312</v>
      </c>
      <c r="M211" s="71">
        <v>0</v>
      </c>
      <c r="N211" s="72">
        <v>0</v>
      </c>
      <c r="O211" s="72">
        <v>0</v>
      </c>
      <c r="P211" s="72">
        <v>11.25</v>
      </c>
      <c r="Q211" s="83">
        <v>0</v>
      </c>
      <c r="R211" s="83">
        <v>0</v>
      </c>
      <c r="S211" s="83">
        <v>7</v>
      </c>
      <c r="T211" s="83">
        <v>0</v>
      </c>
      <c r="U211" s="83">
        <v>7</v>
      </c>
      <c r="V211" s="83">
        <v>0</v>
      </c>
      <c r="W211" s="83">
        <v>7</v>
      </c>
      <c r="X211" s="83">
        <v>0</v>
      </c>
      <c r="Y211" s="83">
        <v>0</v>
      </c>
      <c r="Z211" s="83">
        <v>7.5</v>
      </c>
      <c r="AA211" s="83">
        <v>0</v>
      </c>
      <c r="AE211" s="13"/>
    </row>
    <row r="212" spans="1:31" ht="12" customHeight="1">
      <c r="A212" s="1" t="str">
        <f t="shared" si="10"/>
        <v>0</v>
      </c>
      <c r="B212" s="1">
        <f t="shared" si="11"/>
        <v>0</v>
      </c>
      <c r="C212" s="1" t="str">
        <f t="shared" si="12"/>
        <v>01313</v>
      </c>
      <c r="D212" s="1">
        <f t="shared" si="13"/>
        <v>1313</v>
      </c>
      <c r="E212" s="49">
        <v>18</v>
      </c>
      <c r="F212" s="49">
        <v>6</v>
      </c>
      <c r="G212" s="49">
        <v>22</v>
      </c>
      <c r="H212" s="49">
        <v>22</v>
      </c>
      <c r="I212" s="51" t="s">
        <v>313</v>
      </c>
      <c r="J212" s="51">
        <v>0</v>
      </c>
      <c r="K212" s="51">
        <v>131300000</v>
      </c>
      <c r="L212" s="51" t="s">
        <v>314</v>
      </c>
      <c r="M212" s="52">
        <v>0</v>
      </c>
      <c r="N212" s="72">
        <v>0</v>
      </c>
      <c r="O212" s="72">
        <v>0</v>
      </c>
      <c r="P212" s="72">
        <v>0</v>
      </c>
      <c r="Q212" s="83">
        <v>0</v>
      </c>
      <c r="R212" s="83">
        <v>0</v>
      </c>
      <c r="S212" s="83">
        <v>0</v>
      </c>
      <c r="T212" s="83">
        <v>0</v>
      </c>
      <c r="U212" s="83">
        <v>0</v>
      </c>
      <c r="V212" s="83">
        <v>0</v>
      </c>
      <c r="W212" s="83">
        <v>0</v>
      </c>
      <c r="X212" s="83">
        <v>0</v>
      </c>
      <c r="Y212" s="83">
        <v>0</v>
      </c>
      <c r="Z212" s="83">
        <v>15</v>
      </c>
      <c r="AA212" s="83">
        <v>7</v>
      </c>
      <c r="AE212" s="13"/>
    </row>
    <row r="213" spans="1:31" ht="12" customHeight="1">
      <c r="A213" s="1" t="str">
        <f t="shared" si="10"/>
        <v>0</v>
      </c>
      <c r="B213" s="1">
        <f t="shared" si="11"/>
        <v>0</v>
      </c>
      <c r="C213" s="1" t="str">
        <f t="shared" si="12"/>
        <v>01377</v>
      </c>
      <c r="D213" s="1">
        <f t="shared" si="13"/>
        <v>1377</v>
      </c>
      <c r="E213" s="49">
        <v>18</v>
      </c>
      <c r="F213" s="49" t="s">
        <v>24</v>
      </c>
      <c r="G213" s="49">
        <v>22</v>
      </c>
      <c r="H213" s="49">
        <v>0</v>
      </c>
      <c r="I213" s="51" t="s">
        <v>315</v>
      </c>
      <c r="J213" s="51">
        <v>0</v>
      </c>
      <c r="K213" s="51">
        <v>137700000</v>
      </c>
      <c r="L213" s="51" t="s">
        <v>316</v>
      </c>
      <c r="M213" s="52">
        <v>0</v>
      </c>
      <c r="N213" s="72">
        <v>0</v>
      </c>
      <c r="O213" s="72">
        <v>0</v>
      </c>
      <c r="P213" s="72">
        <v>0</v>
      </c>
      <c r="Q213" s="83">
        <v>0</v>
      </c>
      <c r="R213" s="83">
        <v>0</v>
      </c>
      <c r="S213" s="83">
        <v>0</v>
      </c>
      <c r="T213" s="83">
        <v>15</v>
      </c>
      <c r="U213" s="83">
        <v>0</v>
      </c>
      <c r="V213" s="83">
        <v>0</v>
      </c>
      <c r="W213" s="83">
        <v>0</v>
      </c>
      <c r="X213" s="83">
        <v>0</v>
      </c>
      <c r="Y213" s="83">
        <v>7</v>
      </c>
      <c r="Z213" s="83">
        <v>0</v>
      </c>
      <c r="AA213" s="83">
        <v>0</v>
      </c>
      <c r="AE213" s="13"/>
    </row>
    <row r="214" spans="1:31" ht="12" customHeight="1">
      <c r="A214" s="1" t="str">
        <f t="shared" si="10"/>
        <v>0</v>
      </c>
      <c r="B214" s="1">
        <f t="shared" si="11"/>
        <v>0</v>
      </c>
      <c r="C214" s="1" t="str">
        <f t="shared" si="12"/>
        <v>00607</v>
      </c>
      <c r="D214" s="1">
        <f t="shared" si="13"/>
        <v>607</v>
      </c>
      <c r="E214" s="49">
        <v>20</v>
      </c>
      <c r="F214" s="49" t="s">
        <v>24</v>
      </c>
      <c r="G214" s="49">
        <v>19</v>
      </c>
      <c r="H214" s="49">
        <v>0</v>
      </c>
      <c r="I214" s="69" t="s">
        <v>317</v>
      </c>
      <c r="J214" s="51">
        <v>0</v>
      </c>
      <c r="K214" s="71">
        <v>60700000</v>
      </c>
      <c r="L214" s="71" t="s">
        <v>318</v>
      </c>
      <c r="M214" s="71">
        <v>0</v>
      </c>
      <c r="N214" s="72">
        <v>0</v>
      </c>
      <c r="O214" s="72">
        <v>0</v>
      </c>
      <c r="P214" s="72">
        <v>0</v>
      </c>
      <c r="Q214" s="83">
        <v>12</v>
      </c>
      <c r="R214" s="83">
        <v>0</v>
      </c>
      <c r="S214" s="83">
        <v>7</v>
      </c>
      <c r="T214" s="83">
        <v>0</v>
      </c>
      <c r="U214" s="83">
        <v>0</v>
      </c>
      <c r="V214" s="83">
        <v>0</v>
      </c>
      <c r="W214" s="83">
        <v>0</v>
      </c>
      <c r="X214" s="83">
        <v>0</v>
      </c>
      <c r="Y214" s="83">
        <v>0</v>
      </c>
      <c r="Z214" s="83">
        <v>0</v>
      </c>
      <c r="AA214" s="83">
        <v>0</v>
      </c>
      <c r="AE214" s="13"/>
    </row>
    <row r="215" spans="1:27" ht="12" customHeight="1">
      <c r="A215" s="1" t="str">
        <f aca="true" t="shared" si="14" ref="A215:A223">RIGHTB(J215,5)</f>
        <v>0</v>
      </c>
      <c r="B215" s="1">
        <f aca="true" t="shared" si="15" ref="B215:B223">A215*1</f>
        <v>0</v>
      </c>
      <c r="C215" s="1" t="str">
        <f t="shared" si="12"/>
        <v>00866</v>
      </c>
      <c r="D215" s="1">
        <f t="shared" si="13"/>
        <v>866</v>
      </c>
      <c r="E215" s="49">
        <v>21</v>
      </c>
      <c r="F215" s="49">
        <v>7</v>
      </c>
      <c r="G215" s="49">
        <v>15</v>
      </c>
      <c r="H215" s="49">
        <v>15</v>
      </c>
      <c r="I215" s="51" t="s">
        <v>319</v>
      </c>
      <c r="J215" s="51">
        <v>0</v>
      </c>
      <c r="K215" s="51">
        <v>86600000</v>
      </c>
      <c r="L215" s="51" t="s">
        <v>320</v>
      </c>
      <c r="M215" s="52">
        <v>0</v>
      </c>
      <c r="N215" s="72">
        <v>0</v>
      </c>
      <c r="O215" s="72">
        <v>0</v>
      </c>
      <c r="P215" s="72">
        <v>0</v>
      </c>
      <c r="Q215" s="83">
        <v>0</v>
      </c>
      <c r="R215" s="83">
        <v>0</v>
      </c>
      <c r="S215" s="83">
        <v>0</v>
      </c>
      <c r="T215" s="83">
        <v>0</v>
      </c>
      <c r="U215" s="83">
        <v>0</v>
      </c>
      <c r="V215" s="83">
        <v>0</v>
      </c>
      <c r="W215" s="83">
        <v>0</v>
      </c>
      <c r="X215" s="83">
        <v>0</v>
      </c>
      <c r="Y215" s="83">
        <v>0</v>
      </c>
      <c r="Z215" s="83">
        <v>15</v>
      </c>
      <c r="AA215" s="83">
        <v>0</v>
      </c>
    </row>
    <row r="216" spans="1:27" ht="12" customHeight="1">
      <c r="A216" s="1" t="str">
        <f t="shared" si="14"/>
        <v>0</v>
      </c>
      <c r="B216" s="1">
        <f t="shared" si="15"/>
        <v>0</v>
      </c>
      <c r="C216" s="1" t="str">
        <f t="shared" si="12"/>
        <v>00785</v>
      </c>
      <c r="D216" s="1">
        <f t="shared" si="13"/>
        <v>785</v>
      </c>
      <c r="E216" s="49">
        <v>22</v>
      </c>
      <c r="F216" s="49">
        <v>17</v>
      </c>
      <c r="G216" s="49">
        <v>14</v>
      </c>
      <c r="H216" s="49">
        <v>7</v>
      </c>
      <c r="I216" s="73" t="s">
        <v>321</v>
      </c>
      <c r="J216" s="51">
        <v>0</v>
      </c>
      <c r="K216" s="51">
        <v>78500000</v>
      </c>
      <c r="L216" s="51" t="s">
        <v>322</v>
      </c>
      <c r="M216" s="52">
        <v>0</v>
      </c>
      <c r="N216" s="72">
        <v>0</v>
      </c>
      <c r="O216" s="72">
        <v>0</v>
      </c>
      <c r="P216" s="72">
        <v>0</v>
      </c>
      <c r="Q216" s="83">
        <v>0</v>
      </c>
      <c r="R216" s="83">
        <v>0</v>
      </c>
      <c r="S216" s="83">
        <v>0</v>
      </c>
      <c r="T216" s="83">
        <v>0</v>
      </c>
      <c r="U216" s="83">
        <v>0</v>
      </c>
      <c r="V216" s="83">
        <v>0</v>
      </c>
      <c r="W216" s="83">
        <v>7</v>
      </c>
      <c r="X216" s="83">
        <v>0</v>
      </c>
      <c r="Y216" s="83">
        <v>0</v>
      </c>
      <c r="Z216" s="83">
        <v>0</v>
      </c>
      <c r="AA216" s="83">
        <v>7</v>
      </c>
    </row>
    <row r="217" spans="1:27" ht="12" customHeight="1">
      <c r="A217" s="1" t="str">
        <f t="shared" si="14"/>
        <v>0</v>
      </c>
      <c r="B217" s="1">
        <f t="shared" si="15"/>
        <v>0</v>
      </c>
      <c r="C217" s="1" t="str">
        <f t="shared" si="12"/>
        <v>01281</v>
      </c>
      <c r="D217" s="1">
        <f t="shared" si="13"/>
        <v>1281</v>
      </c>
      <c r="E217" s="49">
        <v>23</v>
      </c>
      <c r="F217" s="49">
        <v>9</v>
      </c>
      <c r="G217" s="49">
        <v>12</v>
      </c>
      <c r="H217" s="49">
        <v>12</v>
      </c>
      <c r="I217" s="69" t="s">
        <v>323</v>
      </c>
      <c r="J217" s="51">
        <v>0</v>
      </c>
      <c r="K217" s="51">
        <v>128100000</v>
      </c>
      <c r="L217" s="51" t="s">
        <v>324</v>
      </c>
      <c r="M217" s="52">
        <v>0</v>
      </c>
      <c r="N217" s="72">
        <v>0</v>
      </c>
      <c r="O217" s="72">
        <v>0</v>
      </c>
      <c r="P217" s="72">
        <v>0</v>
      </c>
      <c r="Q217" s="83">
        <v>0</v>
      </c>
      <c r="R217" s="83">
        <v>0</v>
      </c>
      <c r="S217" s="83">
        <v>0</v>
      </c>
      <c r="T217" s="83">
        <v>0</v>
      </c>
      <c r="U217" s="83">
        <v>0</v>
      </c>
      <c r="V217" s="83">
        <v>0</v>
      </c>
      <c r="W217" s="83">
        <v>0</v>
      </c>
      <c r="X217" s="83">
        <v>0</v>
      </c>
      <c r="Y217" s="83">
        <v>0</v>
      </c>
      <c r="Z217" s="83">
        <v>0</v>
      </c>
      <c r="AA217" s="83">
        <v>12</v>
      </c>
    </row>
    <row r="218" spans="1:27" ht="12" customHeight="1">
      <c r="A218" s="1" t="str">
        <f t="shared" si="14"/>
        <v>0</v>
      </c>
      <c r="B218" s="1">
        <f t="shared" si="15"/>
        <v>0</v>
      </c>
      <c r="C218" s="1" t="str">
        <f t="shared" si="12"/>
        <v>00540</v>
      </c>
      <c r="D218" s="1">
        <f t="shared" si="13"/>
        <v>540</v>
      </c>
      <c r="E218" s="49">
        <v>23</v>
      </c>
      <c r="F218" s="49">
        <v>9</v>
      </c>
      <c r="G218" s="49">
        <v>12</v>
      </c>
      <c r="H218" s="49">
        <v>12</v>
      </c>
      <c r="I218" s="51" t="s">
        <v>325</v>
      </c>
      <c r="J218" s="51">
        <v>0</v>
      </c>
      <c r="K218" s="51">
        <v>54000000</v>
      </c>
      <c r="L218" s="51" t="s">
        <v>326</v>
      </c>
      <c r="M218" s="52">
        <v>0</v>
      </c>
      <c r="N218" s="72">
        <v>0</v>
      </c>
      <c r="O218" s="72">
        <v>0</v>
      </c>
      <c r="P218" s="72">
        <v>0</v>
      </c>
      <c r="Q218" s="83">
        <v>0</v>
      </c>
      <c r="R218" s="83">
        <v>0</v>
      </c>
      <c r="S218" s="83">
        <v>0</v>
      </c>
      <c r="T218" s="83">
        <v>0</v>
      </c>
      <c r="U218" s="83">
        <v>0</v>
      </c>
      <c r="V218" s="83">
        <v>0</v>
      </c>
      <c r="W218" s="83">
        <v>0</v>
      </c>
      <c r="X218" s="83">
        <v>0</v>
      </c>
      <c r="Y218" s="83">
        <v>0</v>
      </c>
      <c r="Z218" s="83">
        <v>0</v>
      </c>
      <c r="AA218" s="83">
        <v>12</v>
      </c>
    </row>
    <row r="219" spans="1:27" ht="12" customHeight="1">
      <c r="A219" s="1" t="str">
        <f t="shared" si="14"/>
        <v>0</v>
      </c>
      <c r="B219" s="1">
        <f t="shared" si="15"/>
        <v>0</v>
      </c>
      <c r="C219" s="1" t="str">
        <f t="shared" si="12"/>
        <v>01495</v>
      </c>
      <c r="D219" s="1">
        <f t="shared" si="13"/>
        <v>1495</v>
      </c>
      <c r="E219" s="49">
        <v>25</v>
      </c>
      <c r="F219" s="49">
        <v>12</v>
      </c>
      <c r="G219" s="49">
        <v>11.25</v>
      </c>
      <c r="H219" s="49">
        <v>11.25</v>
      </c>
      <c r="I219" s="51" t="s">
        <v>327</v>
      </c>
      <c r="J219" s="51">
        <v>0</v>
      </c>
      <c r="K219" s="51">
        <v>149500000</v>
      </c>
      <c r="L219" s="51" t="s">
        <v>328</v>
      </c>
      <c r="M219" s="52">
        <v>0</v>
      </c>
      <c r="N219" s="72">
        <v>0</v>
      </c>
      <c r="O219" s="72">
        <v>0</v>
      </c>
      <c r="P219" s="72">
        <v>0</v>
      </c>
      <c r="Q219" s="83">
        <v>0</v>
      </c>
      <c r="R219" s="83">
        <v>0</v>
      </c>
      <c r="S219" s="83">
        <v>0</v>
      </c>
      <c r="T219" s="83">
        <v>0</v>
      </c>
      <c r="U219" s="83">
        <v>0</v>
      </c>
      <c r="V219" s="83">
        <v>0</v>
      </c>
      <c r="W219" s="83">
        <v>0</v>
      </c>
      <c r="X219" s="83">
        <v>0</v>
      </c>
      <c r="Y219" s="83">
        <v>0</v>
      </c>
      <c r="Z219" s="83">
        <v>11.25</v>
      </c>
      <c r="AA219" s="83">
        <v>0</v>
      </c>
    </row>
    <row r="220" spans="1:27" ht="12" customHeight="1">
      <c r="A220" s="1" t="str">
        <f t="shared" si="14"/>
        <v>0</v>
      </c>
      <c r="B220" s="1">
        <f t="shared" si="15"/>
        <v>0</v>
      </c>
      <c r="C220" s="1" t="str">
        <f t="shared" si="12"/>
        <v>01341</v>
      </c>
      <c r="D220" s="1">
        <f t="shared" si="13"/>
        <v>1341</v>
      </c>
      <c r="E220" s="49">
        <v>25</v>
      </c>
      <c r="F220" s="49">
        <v>12</v>
      </c>
      <c r="G220" s="49">
        <v>11.25</v>
      </c>
      <c r="H220" s="49">
        <v>11.25</v>
      </c>
      <c r="I220" s="51" t="s">
        <v>329</v>
      </c>
      <c r="J220" s="51">
        <v>0</v>
      </c>
      <c r="K220" s="51">
        <v>134100000</v>
      </c>
      <c r="L220" s="51" t="s">
        <v>330</v>
      </c>
      <c r="M220" s="52">
        <v>0</v>
      </c>
      <c r="N220" s="72">
        <v>0</v>
      </c>
      <c r="O220" s="72">
        <v>0</v>
      </c>
      <c r="P220" s="72">
        <v>0</v>
      </c>
      <c r="Q220" s="83">
        <v>0</v>
      </c>
      <c r="R220" s="83">
        <v>0</v>
      </c>
      <c r="S220" s="83">
        <v>0</v>
      </c>
      <c r="T220" s="83">
        <v>0</v>
      </c>
      <c r="U220" s="83">
        <v>0</v>
      </c>
      <c r="V220" s="83">
        <v>0</v>
      </c>
      <c r="W220" s="83">
        <v>0</v>
      </c>
      <c r="X220" s="83">
        <v>0</v>
      </c>
      <c r="Y220" s="83">
        <v>0</v>
      </c>
      <c r="Z220" s="83">
        <v>11.25</v>
      </c>
      <c r="AA220" s="83">
        <v>0</v>
      </c>
    </row>
    <row r="221" spans="1:27" ht="12" customHeight="1">
      <c r="A221" s="1" t="str">
        <f t="shared" si="14"/>
        <v>0</v>
      </c>
      <c r="B221" s="1">
        <f t="shared" si="15"/>
        <v>0</v>
      </c>
      <c r="C221" s="1" t="str">
        <f t="shared" si="12"/>
        <v>01306</v>
      </c>
      <c r="D221" s="1">
        <f t="shared" si="13"/>
        <v>1306</v>
      </c>
      <c r="E221" s="49">
        <v>25</v>
      </c>
      <c r="F221" s="49">
        <v>12</v>
      </c>
      <c r="G221" s="49">
        <v>11.25</v>
      </c>
      <c r="H221" s="49">
        <v>11.25</v>
      </c>
      <c r="I221" s="69" t="s">
        <v>331</v>
      </c>
      <c r="J221" s="51">
        <v>0</v>
      </c>
      <c r="K221" s="51">
        <v>130600000</v>
      </c>
      <c r="L221" s="51" t="s">
        <v>332</v>
      </c>
      <c r="M221" s="52">
        <v>0</v>
      </c>
      <c r="N221" s="72">
        <v>0</v>
      </c>
      <c r="O221" s="72">
        <v>0</v>
      </c>
      <c r="P221" s="72">
        <v>0</v>
      </c>
      <c r="Q221" s="83">
        <v>0</v>
      </c>
      <c r="R221" s="83">
        <v>0</v>
      </c>
      <c r="S221" s="83">
        <v>0</v>
      </c>
      <c r="T221" s="83">
        <v>0</v>
      </c>
      <c r="U221" s="83">
        <v>0</v>
      </c>
      <c r="V221" s="83">
        <v>0</v>
      </c>
      <c r="W221" s="83">
        <v>0</v>
      </c>
      <c r="X221" s="83">
        <v>0</v>
      </c>
      <c r="Y221" s="83">
        <v>0</v>
      </c>
      <c r="Z221" s="83">
        <v>11.25</v>
      </c>
      <c r="AA221" s="83">
        <v>0</v>
      </c>
    </row>
    <row r="222" spans="2:27" ht="12" customHeight="1">
      <c r="B222" s="1"/>
      <c r="E222" s="49">
        <v>25</v>
      </c>
      <c r="F222" s="49" t="s">
        <v>24</v>
      </c>
      <c r="G222" s="49">
        <v>11.25</v>
      </c>
      <c r="H222" s="49">
        <v>0</v>
      </c>
      <c r="I222" s="87" t="s">
        <v>333</v>
      </c>
      <c r="J222" s="51">
        <v>0</v>
      </c>
      <c r="K222" s="51">
        <v>135500000</v>
      </c>
      <c r="L222" s="56" t="s">
        <v>334</v>
      </c>
      <c r="M222" s="52">
        <v>0</v>
      </c>
      <c r="N222" s="72">
        <v>0</v>
      </c>
      <c r="O222" s="72">
        <v>0</v>
      </c>
      <c r="P222" s="72">
        <v>0</v>
      </c>
      <c r="Q222" s="83">
        <v>0</v>
      </c>
      <c r="R222" s="83">
        <v>0</v>
      </c>
      <c r="S222" s="83">
        <v>0</v>
      </c>
      <c r="T222" s="83">
        <v>11.25</v>
      </c>
      <c r="U222" s="83">
        <v>0</v>
      </c>
      <c r="V222" s="83">
        <v>0</v>
      </c>
      <c r="W222" s="83">
        <v>0</v>
      </c>
      <c r="X222" s="83">
        <v>0</v>
      </c>
      <c r="Y222" s="83">
        <v>0</v>
      </c>
      <c r="Z222" s="83">
        <v>0</v>
      </c>
      <c r="AA222" s="83">
        <v>0</v>
      </c>
    </row>
    <row r="223" spans="1:27" ht="12" customHeight="1">
      <c r="A223" s="1" t="str">
        <f t="shared" si="14"/>
        <v>0</v>
      </c>
      <c r="B223" s="1">
        <f t="shared" si="15"/>
        <v>0</v>
      </c>
      <c r="C223" s="1" t="str">
        <f t="shared" si="12"/>
        <v>01372</v>
      </c>
      <c r="D223" s="1">
        <f t="shared" si="13"/>
        <v>1372</v>
      </c>
      <c r="E223" s="49">
        <v>29</v>
      </c>
      <c r="F223" s="49" t="s">
        <v>24</v>
      </c>
      <c r="G223" s="49">
        <v>8</v>
      </c>
      <c r="H223" s="49">
        <v>0</v>
      </c>
      <c r="I223" s="51" t="s">
        <v>335</v>
      </c>
      <c r="J223" s="51">
        <v>0</v>
      </c>
      <c r="K223" s="51">
        <v>137200000</v>
      </c>
      <c r="L223" s="51" t="s">
        <v>336</v>
      </c>
      <c r="M223" s="52">
        <v>0</v>
      </c>
      <c r="N223" s="72">
        <v>0</v>
      </c>
      <c r="O223" s="72">
        <v>0</v>
      </c>
      <c r="P223" s="72">
        <v>0</v>
      </c>
      <c r="Q223" s="83">
        <v>0</v>
      </c>
      <c r="R223" s="83">
        <v>0</v>
      </c>
      <c r="S223" s="83">
        <v>0</v>
      </c>
      <c r="T223" s="83">
        <v>1.75</v>
      </c>
      <c r="U223" s="83">
        <v>0</v>
      </c>
      <c r="V223" s="83">
        <v>3</v>
      </c>
      <c r="W223" s="83">
        <v>0</v>
      </c>
      <c r="X223" s="83">
        <v>3.25</v>
      </c>
      <c r="Y223" s="83">
        <v>0</v>
      </c>
      <c r="Z223" s="83">
        <v>0</v>
      </c>
      <c r="AA223" s="83">
        <v>0</v>
      </c>
    </row>
    <row r="224" spans="1:27" ht="12" customHeight="1">
      <c r="A224" s="1">
        <f aca="true" t="shared" si="16" ref="A224:B238">ABS(L224)</f>
        <v>966</v>
      </c>
      <c r="B224" s="1">
        <f t="shared" si="16"/>
        <v>0</v>
      </c>
      <c r="D224" s="1">
        <f aca="true" t="shared" si="17" ref="D224:D238">K224</f>
        <v>96600000</v>
      </c>
      <c r="E224" s="49">
        <v>29</v>
      </c>
      <c r="F224" s="49" t="s">
        <v>24</v>
      </c>
      <c r="G224" s="49">
        <v>8</v>
      </c>
      <c r="H224" s="49">
        <v>0</v>
      </c>
      <c r="I224" s="51" t="s">
        <v>337</v>
      </c>
      <c r="J224" s="51">
        <v>0</v>
      </c>
      <c r="K224" s="51">
        <v>96600000</v>
      </c>
      <c r="L224" s="51" t="s">
        <v>338</v>
      </c>
      <c r="M224" s="52">
        <v>0</v>
      </c>
      <c r="N224" s="72">
        <v>0</v>
      </c>
      <c r="O224" s="72">
        <v>0</v>
      </c>
      <c r="P224" s="72">
        <v>3.5</v>
      </c>
      <c r="Q224" s="83">
        <v>0</v>
      </c>
      <c r="R224" s="83">
        <v>5</v>
      </c>
      <c r="S224" s="83">
        <v>0</v>
      </c>
      <c r="T224" s="83">
        <v>3</v>
      </c>
      <c r="U224" s="83">
        <v>0</v>
      </c>
      <c r="V224" s="83">
        <v>0</v>
      </c>
      <c r="W224" s="83">
        <v>0</v>
      </c>
      <c r="X224" s="83">
        <v>0</v>
      </c>
      <c r="Y224" s="83">
        <v>0</v>
      </c>
      <c r="Z224" s="83">
        <v>0</v>
      </c>
      <c r="AA224" s="83">
        <v>0</v>
      </c>
    </row>
    <row r="225" spans="1:27" ht="12" customHeight="1">
      <c r="A225" s="1">
        <f t="shared" si="16"/>
        <v>1488</v>
      </c>
      <c r="B225" s="1">
        <f t="shared" si="16"/>
        <v>0</v>
      </c>
      <c r="D225" s="1">
        <f t="shared" si="17"/>
        <v>148800000</v>
      </c>
      <c r="E225" s="49">
        <v>31</v>
      </c>
      <c r="F225" s="49">
        <v>15</v>
      </c>
      <c r="G225" s="49">
        <v>7.5</v>
      </c>
      <c r="H225" s="49">
        <v>7.5</v>
      </c>
      <c r="I225" s="51" t="s">
        <v>339</v>
      </c>
      <c r="J225" s="51">
        <v>0</v>
      </c>
      <c r="K225" s="51">
        <v>148800000</v>
      </c>
      <c r="L225" s="51" t="s">
        <v>340</v>
      </c>
      <c r="M225" s="52">
        <v>0</v>
      </c>
      <c r="N225" s="72">
        <v>0</v>
      </c>
      <c r="O225" s="72">
        <v>0</v>
      </c>
      <c r="P225" s="72">
        <v>0</v>
      </c>
      <c r="Q225" s="83">
        <v>0</v>
      </c>
      <c r="R225" s="83">
        <v>0</v>
      </c>
      <c r="S225" s="83">
        <v>0</v>
      </c>
      <c r="T225" s="83">
        <v>0</v>
      </c>
      <c r="U225" s="83">
        <v>0</v>
      </c>
      <c r="V225" s="83">
        <v>0</v>
      </c>
      <c r="W225" s="83">
        <v>0</v>
      </c>
      <c r="X225" s="83">
        <v>0</v>
      </c>
      <c r="Y225" s="83">
        <v>0</v>
      </c>
      <c r="Z225" s="83">
        <v>7.5</v>
      </c>
      <c r="AA225" s="83">
        <v>0</v>
      </c>
    </row>
    <row r="226" spans="1:27" ht="12" customHeight="1">
      <c r="A226" s="1">
        <f t="shared" si="16"/>
        <v>1385</v>
      </c>
      <c r="B226" s="1">
        <f t="shared" si="16"/>
        <v>0</v>
      </c>
      <c r="D226" s="1">
        <f t="shared" si="17"/>
        <v>138500000</v>
      </c>
      <c r="E226" s="49">
        <v>31</v>
      </c>
      <c r="F226" s="49" t="s">
        <v>24</v>
      </c>
      <c r="G226" s="49">
        <v>7.5</v>
      </c>
      <c r="H226" s="49">
        <v>0</v>
      </c>
      <c r="I226" s="51" t="s">
        <v>341</v>
      </c>
      <c r="J226" s="51">
        <v>0</v>
      </c>
      <c r="K226" s="51">
        <v>138500000</v>
      </c>
      <c r="L226" s="51" t="s">
        <v>342</v>
      </c>
      <c r="M226" s="52">
        <v>0</v>
      </c>
      <c r="N226" s="72">
        <v>0</v>
      </c>
      <c r="O226" s="72">
        <v>0</v>
      </c>
      <c r="P226" s="72">
        <v>0</v>
      </c>
      <c r="Q226" s="83">
        <v>0</v>
      </c>
      <c r="R226" s="83">
        <v>0</v>
      </c>
      <c r="S226" s="83">
        <v>0</v>
      </c>
      <c r="T226" s="83">
        <v>7.5</v>
      </c>
      <c r="U226" s="83">
        <v>0</v>
      </c>
      <c r="V226" s="83">
        <v>0</v>
      </c>
      <c r="W226" s="83">
        <v>0</v>
      </c>
      <c r="X226" s="83">
        <v>0</v>
      </c>
      <c r="Y226" s="83">
        <v>0</v>
      </c>
      <c r="Z226" s="83">
        <v>0</v>
      </c>
      <c r="AA226" s="83">
        <v>0</v>
      </c>
    </row>
    <row r="227" spans="1:27" ht="12" customHeight="1">
      <c r="A227" s="1">
        <f t="shared" si="16"/>
        <v>1448</v>
      </c>
      <c r="B227" s="1">
        <f t="shared" si="16"/>
        <v>0</v>
      </c>
      <c r="D227" s="1">
        <f t="shared" si="17"/>
        <v>144800000</v>
      </c>
      <c r="E227" s="49">
        <v>31</v>
      </c>
      <c r="F227" s="49" t="s">
        <v>24</v>
      </c>
      <c r="G227" s="49">
        <v>7.5</v>
      </c>
      <c r="H227" s="49">
        <v>0</v>
      </c>
      <c r="I227" s="51" t="s">
        <v>343</v>
      </c>
      <c r="J227" s="51">
        <v>0</v>
      </c>
      <c r="K227" s="51">
        <v>144800000</v>
      </c>
      <c r="L227" s="51" t="s">
        <v>344</v>
      </c>
      <c r="M227" s="52">
        <v>0</v>
      </c>
      <c r="N227" s="72">
        <v>0</v>
      </c>
      <c r="O227" s="72">
        <v>0</v>
      </c>
      <c r="P227" s="72">
        <v>0</v>
      </c>
      <c r="Q227" s="83">
        <v>0</v>
      </c>
      <c r="R227" s="83">
        <v>0</v>
      </c>
      <c r="S227" s="83">
        <v>0</v>
      </c>
      <c r="T227" s="83">
        <v>0</v>
      </c>
      <c r="U227" s="83">
        <v>0</v>
      </c>
      <c r="V227" s="83">
        <v>0</v>
      </c>
      <c r="W227" s="83">
        <v>0</v>
      </c>
      <c r="X227" s="83">
        <v>7.5</v>
      </c>
      <c r="Y227" s="83">
        <v>0</v>
      </c>
      <c r="Z227" s="83">
        <v>0</v>
      </c>
      <c r="AA227" s="83">
        <v>0</v>
      </c>
    </row>
    <row r="228" spans="1:27" ht="12" customHeight="1">
      <c r="A228" s="1">
        <f t="shared" si="16"/>
        <v>1073</v>
      </c>
      <c r="B228" s="1">
        <f t="shared" si="16"/>
        <v>0</v>
      </c>
      <c r="D228" s="1">
        <f t="shared" si="17"/>
        <v>107300000</v>
      </c>
      <c r="E228" s="49">
        <v>31</v>
      </c>
      <c r="F228" s="49" t="s">
        <v>24</v>
      </c>
      <c r="G228" s="49">
        <v>7.5</v>
      </c>
      <c r="H228" s="49">
        <v>0</v>
      </c>
      <c r="I228" s="69" t="s">
        <v>345</v>
      </c>
      <c r="J228" s="51">
        <v>0</v>
      </c>
      <c r="K228" s="71">
        <v>107300000</v>
      </c>
      <c r="L228" s="71" t="s">
        <v>346</v>
      </c>
      <c r="M228" s="71">
        <v>0</v>
      </c>
      <c r="N228" s="72">
        <v>0</v>
      </c>
      <c r="O228" s="72">
        <v>0</v>
      </c>
      <c r="P228" s="72">
        <v>0</v>
      </c>
      <c r="Q228" s="83">
        <v>0</v>
      </c>
      <c r="R228" s="83">
        <v>7.5</v>
      </c>
      <c r="S228" s="83">
        <v>0</v>
      </c>
      <c r="T228" s="83">
        <v>0</v>
      </c>
      <c r="U228" s="83">
        <v>0</v>
      </c>
      <c r="V228" s="83">
        <v>0</v>
      </c>
      <c r="W228" s="83">
        <v>0</v>
      </c>
      <c r="X228" s="83">
        <v>0</v>
      </c>
      <c r="Y228" s="83">
        <v>0</v>
      </c>
      <c r="Z228" s="83">
        <v>0</v>
      </c>
      <c r="AA228" s="83">
        <v>0</v>
      </c>
    </row>
    <row r="229" spans="1:27" ht="12" customHeight="1">
      <c r="A229" s="1">
        <f t="shared" si="16"/>
        <v>1349</v>
      </c>
      <c r="B229" s="1">
        <f t="shared" si="16"/>
        <v>0</v>
      </c>
      <c r="D229" s="1">
        <f t="shared" si="17"/>
        <v>134900000</v>
      </c>
      <c r="E229" s="49">
        <v>35</v>
      </c>
      <c r="F229" s="49">
        <v>17</v>
      </c>
      <c r="G229" s="49">
        <v>7</v>
      </c>
      <c r="H229" s="49">
        <v>7</v>
      </c>
      <c r="I229" s="51" t="s">
        <v>347</v>
      </c>
      <c r="J229" s="51">
        <v>0</v>
      </c>
      <c r="K229" s="51">
        <v>134900000</v>
      </c>
      <c r="L229" s="51" t="s">
        <v>348</v>
      </c>
      <c r="M229" s="52">
        <v>0</v>
      </c>
      <c r="N229" s="72">
        <v>0</v>
      </c>
      <c r="O229" s="72">
        <v>0</v>
      </c>
      <c r="P229" s="72">
        <v>0</v>
      </c>
      <c r="Q229" s="83">
        <v>0</v>
      </c>
      <c r="R229" s="83">
        <v>0</v>
      </c>
      <c r="S229" s="83">
        <v>0</v>
      </c>
      <c r="T229" s="83">
        <v>0</v>
      </c>
      <c r="U229" s="83">
        <v>0</v>
      </c>
      <c r="V229" s="83">
        <v>0</v>
      </c>
      <c r="W229" s="83">
        <v>0</v>
      </c>
      <c r="X229" s="83">
        <v>0</v>
      </c>
      <c r="Y229" s="83">
        <v>0</v>
      </c>
      <c r="Z229" s="83">
        <v>0</v>
      </c>
      <c r="AA229" s="83">
        <v>7</v>
      </c>
    </row>
    <row r="230" spans="1:27" ht="12" customHeight="1">
      <c r="A230" s="1">
        <f t="shared" si="16"/>
        <v>1202</v>
      </c>
      <c r="B230" s="1">
        <f t="shared" si="16"/>
        <v>0</v>
      </c>
      <c r="D230" s="1">
        <f t="shared" si="17"/>
        <v>120200000</v>
      </c>
      <c r="E230" s="49">
        <v>35</v>
      </c>
      <c r="F230" s="49">
        <v>17</v>
      </c>
      <c r="G230" s="49">
        <v>7</v>
      </c>
      <c r="H230" s="49">
        <v>7</v>
      </c>
      <c r="I230" s="51" t="s">
        <v>349</v>
      </c>
      <c r="J230" s="51">
        <v>0</v>
      </c>
      <c r="K230" s="51">
        <v>120200000</v>
      </c>
      <c r="L230" s="51" t="s">
        <v>350</v>
      </c>
      <c r="M230" s="52">
        <v>0</v>
      </c>
      <c r="N230" s="72">
        <v>0</v>
      </c>
      <c r="O230" s="72">
        <v>0</v>
      </c>
      <c r="P230" s="72">
        <v>0</v>
      </c>
      <c r="Q230" s="83">
        <v>0</v>
      </c>
      <c r="R230" s="83">
        <v>0</v>
      </c>
      <c r="S230" s="83">
        <v>0</v>
      </c>
      <c r="T230" s="83">
        <v>0</v>
      </c>
      <c r="U230" s="83">
        <v>0</v>
      </c>
      <c r="V230" s="83">
        <v>0</v>
      </c>
      <c r="W230" s="83">
        <v>0</v>
      </c>
      <c r="X230" s="83">
        <v>0</v>
      </c>
      <c r="Y230" s="83">
        <v>0</v>
      </c>
      <c r="Z230" s="83">
        <v>0</v>
      </c>
      <c r="AA230" s="83">
        <v>7</v>
      </c>
    </row>
    <row r="231" spans="1:27" ht="12" customHeight="1">
      <c r="A231" s="1">
        <f t="shared" si="16"/>
        <v>771</v>
      </c>
      <c r="B231" s="1">
        <f t="shared" si="16"/>
        <v>0</v>
      </c>
      <c r="D231" s="1">
        <f t="shared" si="17"/>
        <v>77100000</v>
      </c>
      <c r="E231" s="49">
        <v>37</v>
      </c>
      <c r="F231" s="49" t="s">
        <v>24</v>
      </c>
      <c r="G231" s="49">
        <v>6.25</v>
      </c>
      <c r="H231" s="49">
        <v>0</v>
      </c>
      <c r="I231" s="51" t="s">
        <v>351</v>
      </c>
      <c r="J231" s="51">
        <v>0</v>
      </c>
      <c r="K231" s="51">
        <v>77100000</v>
      </c>
      <c r="L231" s="51" t="s">
        <v>352</v>
      </c>
      <c r="M231" s="52">
        <v>0</v>
      </c>
      <c r="N231" s="72">
        <v>0</v>
      </c>
      <c r="O231" s="72">
        <v>0</v>
      </c>
      <c r="P231" s="72">
        <v>0</v>
      </c>
      <c r="Q231" s="83">
        <v>0</v>
      </c>
      <c r="R231" s="83">
        <v>0</v>
      </c>
      <c r="S231" s="83">
        <v>0</v>
      </c>
      <c r="T231" s="83">
        <v>0</v>
      </c>
      <c r="U231" s="83">
        <v>0</v>
      </c>
      <c r="V231" s="83">
        <v>6.25</v>
      </c>
      <c r="W231" s="83">
        <v>0</v>
      </c>
      <c r="X231" s="83">
        <v>0</v>
      </c>
      <c r="Y231" s="83">
        <v>0</v>
      </c>
      <c r="Z231" s="83">
        <v>0</v>
      </c>
      <c r="AA231" s="83">
        <v>0</v>
      </c>
    </row>
    <row r="232" spans="1:27" ht="12" customHeight="1">
      <c r="A232" s="1">
        <f t="shared" si="16"/>
        <v>3009</v>
      </c>
      <c r="B232" s="1">
        <f t="shared" si="16"/>
        <v>0</v>
      </c>
      <c r="D232" s="1">
        <f t="shared" si="17"/>
        <v>300900000</v>
      </c>
      <c r="E232" s="49">
        <v>38</v>
      </c>
      <c r="F232" s="49" t="s">
        <v>24</v>
      </c>
      <c r="G232" s="49">
        <v>6</v>
      </c>
      <c r="H232" s="49">
        <v>0</v>
      </c>
      <c r="I232" s="51" t="s">
        <v>353</v>
      </c>
      <c r="J232" s="51">
        <v>0</v>
      </c>
      <c r="K232" s="51">
        <v>300900000</v>
      </c>
      <c r="L232" s="51" t="s">
        <v>354</v>
      </c>
      <c r="M232" s="52">
        <v>0</v>
      </c>
      <c r="N232" s="72">
        <v>0</v>
      </c>
      <c r="O232" s="72">
        <v>0</v>
      </c>
      <c r="P232" s="72">
        <v>0</v>
      </c>
      <c r="Q232" s="83">
        <v>0</v>
      </c>
      <c r="R232" s="83">
        <v>0</v>
      </c>
      <c r="S232" s="83">
        <v>0</v>
      </c>
      <c r="T232" s="83">
        <v>3</v>
      </c>
      <c r="U232" s="83">
        <v>0</v>
      </c>
      <c r="V232" s="83">
        <v>3</v>
      </c>
      <c r="W232" s="83">
        <v>0</v>
      </c>
      <c r="X232" s="83">
        <v>0</v>
      </c>
      <c r="Y232" s="83">
        <v>0</v>
      </c>
      <c r="Z232" s="83">
        <v>0</v>
      </c>
      <c r="AA232" s="83">
        <v>0</v>
      </c>
    </row>
    <row r="233" spans="1:27" ht="12" customHeight="1">
      <c r="A233" s="1">
        <f t="shared" si="16"/>
        <v>1402</v>
      </c>
      <c r="B233" s="1">
        <f t="shared" si="16"/>
        <v>0</v>
      </c>
      <c r="D233" s="1">
        <f t="shared" si="17"/>
        <v>140200000</v>
      </c>
      <c r="E233" s="49">
        <v>38</v>
      </c>
      <c r="F233" s="49" t="s">
        <v>24</v>
      </c>
      <c r="G233" s="49">
        <v>6</v>
      </c>
      <c r="H233" s="49">
        <v>0</v>
      </c>
      <c r="I233" s="51" t="s">
        <v>355</v>
      </c>
      <c r="J233" s="51">
        <v>0</v>
      </c>
      <c r="K233" s="51">
        <v>140200000</v>
      </c>
      <c r="L233" s="51" t="s">
        <v>356</v>
      </c>
      <c r="M233" s="52">
        <v>0</v>
      </c>
      <c r="N233" s="72">
        <v>0</v>
      </c>
      <c r="O233" s="72">
        <v>0</v>
      </c>
      <c r="P233" s="72">
        <v>0</v>
      </c>
      <c r="Q233" s="83">
        <v>0</v>
      </c>
      <c r="R233" s="83">
        <v>0</v>
      </c>
      <c r="S233" s="83">
        <v>0</v>
      </c>
      <c r="T233" s="83">
        <v>0</v>
      </c>
      <c r="U233" s="83">
        <v>0</v>
      </c>
      <c r="V233" s="83">
        <v>3</v>
      </c>
      <c r="W233" s="83">
        <v>0</v>
      </c>
      <c r="X233" s="83">
        <v>3</v>
      </c>
      <c r="Y233" s="83">
        <v>0</v>
      </c>
      <c r="Z233" s="83">
        <v>0</v>
      </c>
      <c r="AA233" s="83">
        <v>0</v>
      </c>
    </row>
    <row r="234" spans="1:27" ht="12" customHeight="1">
      <c r="A234" s="1">
        <f t="shared" si="16"/>
        <v>1401</v>
      </c>
      <c r="B234" s="1">
        <f t="shared" si="16"/>
        <v>0</v>
      </c>
      <c r="D234" s="1">
        <f t="shared" si="17"/>
        <v>140100000</v>
      </c>
      <c r="E234" s="49">
        <v>38</v>
      </c>
      <c r="F234" s="49" t="s">
        <v>24</v>
      </c>
      <c r="G234" s="49">
        <v>6</v>
      </c>
      <c r="H234" s="49">
        <v>0</v>
      </c>
      <c r="I234" s="51" t="s">
        <v>357</v>
      </c>
      <c r="J234" s="51">
        <v>0</v>
      </c>
      <c r="K234" s="51">
        <v>140100000</v>
      </c>
      <c r="L234" s="51" t="s">
        <v>358</v>
      </c>
      <c r="M234" s="52">
        <v>0</v>
      </c>
      <c r="N234" s="72">
        <v>0</v>
      </c>
      <c r="O234" s="72">
        <v>0</v>
      </c>
      <c r="P234" s="72">
        <v>0</v>
      </c>
      <c r="Q234" s="83">
        <v>0</v>
      </c>
      <c r="R234" s="83">
        <v>0</v>
      </c>
      <c r="S234" s="83">
        <v>0</v>
      </c>
      <c r="T234" s="83">
        <v>0</v>
      </c>
      <c r="U234" s="83">
        <v>0</v>
      </c>
      <c r="V234" s="83">
        <v>3</v>
      </c>
      <c r="W234" s="83">
        <v>0</v>
      </c>
      <c r="X234" s="83">
        <v>3</v>
      </c>
      <c r="Y234" s="83">
        <v>0</v>
      </c>
      <c r="Z234" s="83">
        <v>0</v>
      </c>
      <c r="AA234" s="83">
        <v>0</v>
      </c>
    </row>
    <row r="235" spans="1:27" ht="12" customHeight="1">
      <c r="A235" s="1">
        <f t="shared" si="16"/>
        <v>3011</v>
      </c>
      <c r="B235" s="1">
        <f t="shared" si="16"/>
        <v>0</v>
      </c>
      <c r="D235" s="1">
        <f t="shared" si="17"/>
        <v>301100000</v>
      </c>
      <c r="E235" s="49">
        <v>41</v>
      </c>
      <c r="F235" s="49" t="s">
        <v>24</v>
      </c>
      <c r="G235" s="49">
        <v>4.75</v>
      </c>
      <c r="H235" s="49">
        <v>0</v>
      </c>
      <c r="I235" s="51" t="s">
        <v>359</v>
      </c>
      <c r="J235" s="51">
        <v>0</v>
      </c>
      <c r="K235" s="51">
        <v>301100000</v>
      </c>
      <c r="L235" s="51" t="s">
        <v>360</v>
      </c>
      <c r="M235" s="52">
        <v>0</v>
      </c>
      <c r="N235" s="72">
        <v>0</v>
      </c>
      <c r="O235" s="72">
        <v>0</v>
      </c>
      <c r="P235" s="72">
        <v>0</v>
      </c>
      <c r="Q235" s="83">
        <v>0</v>
      </c>
      <c r="R235" s="83">
        <v>0</v>
      </c>
      <c r="S235" s="83">
        <v>0</v>
      </c>
      <c r="T235" s="83">
        <v>1.75</v>
      </c>
      <c r="U235" s="83">
        <v>0</v>
      </c>
      <c r="V235" s="83">
        <v>3</v>
      </c>
      <c r="W235" s="83">
        <v>0</v>
      </c>
      <c r="X235" s="83">
        <v>0</v>
      </c>
      <c r="Y235" s="83">
        <v>0</v>
      </c>
      <c r="Z235" s="83">
        <v>0</v>
      </c>
      <c r="AA235" s="83">
        <v>0</v>
      </c>
    </row>
    <row r="236" spans="1:27" ht="12" customHeight="1">
      <c r="A236" s="1">
        <f t="shared" si="16"/>
        <v>4006</v>
      </c>
      <c r="B236" s="1">
        <f t="shared" si="16"/>
        <v>0</v>
      </c>
      <c r="D236" s="1">
        <f t="shared" si="17"/>
        <v>400600000</v>
      </c>
      <c r="E236" s="49">
        <v>42</v>
      </c>
      <c r="F236" s="49" t="s">
        <v>24</v>
      </c>
      <c r="G236" s="49">
        <v>3.5</v>
      </c>
      <c r="H236" s="49">
        <v>0</v>
      </c>
      <c r="I236" s="51" t="s">
        <v>361</v>
      </c>
      <c r="J236" s="51">
        <v>0</v>
      </c>
      <c r="K236" s="51">
        <v>400600000</v>
      </c>
      <c r="L236" s="51" t="s">
        <v>362</v>
      </c>
      <c r="M236" s="52">
        <v>0</v>
      </c>
      <c r="N236" s="72">
        <v>0</v>
      </c>
      <c r="O236" s="72">
        <v>0</v>
      </c>
      <c r="P236" s="72">
        <v>0</v>
      </c>
      <c r="Q236" s="83">
        <v>0</v>
      </c>
      <c r="R236" s="83">
        <v>0</v>
      </c>
      <c r="S236" s="83">
        <v>0</v>
      </c>
      <c r="T236" s="83">
        <v>3.5</v>
      </c>
      <c r="U236" s="83">
        <v>0</v>
      </c>
      <c r="V236" s="83">
        <v>0</v>
      </c>
      <c r="W236" s="83">
        <v>0</v>
      </c>
      <c r="X236" s="83">
        <v>0</v>
      </c>
      <c r="Y236" s="83">
        <v>0</v>
      </c>
      <c r="Z236" s="83">
        <v>0</v>
      </c>
      <c r="AA236" s="83">
        <v>0</v>
      </c>
    </row>
    <row r="237" spans="1:27" ht="12" customHeight="1">
      <c r="A237" s="1">
        <f t="shared" si="16"/>
        <v>1169</v>
      </c>
      <c r="B237" s="1">
        <f t="shared" si="16"/>
        <v>0</v>
      </c>
      <c r="D237" s="1">
        <f t="shared" si="17"/>
        <v>116900000</v>
      </c>
      <c r="E237" s="49">
        <v>42</v>
      </c>
      <c r="F237" s="49" t="s">
        <v>24</v>
      </c>
      <c r="G237" s="49">
        <v>3.5</v>
      </c>
      <c r="H237" s="49">
        <v>0</v>
      </c>
      <c r="I237" s="69" t="s">
        <v>363</v>
      </c>
      <c r="J237" s="51">
        <v>0</v>
      </c>
      <c r="K237" s="71">
        <v>116900000</v>
      </c>
      <c r="L237" s="71" t="s">
        <v>364</v>
      </c>
      <c r="M237" s="71">
        <v>0</v>
      </c>
      <c r="N237" s="72">
        <v>0</v>
      </c>
      <c r="O237" s="72">
        <v>0</v>
      </c>
      <c r="P237" s="72">
        <v>0</v>
      </c>
      <c r="Q237" s="83">
        <v>0</v>
      </c>
      <c r="R237" s="83">
        <v>3.5</v>
      </c>
      <c r="S237" s="83">
        <v>0</v>
      </c>
      <c r="T237" s="83">
        <v>0</v>
      </c>
      <c r="U237" s="83">
        <v>0</v>
      </c>
      <c r="V237" s="83">
        <v>0</v>
      </c>
      <c r="W237" s="83">
        <v>0</v>
      </c>
      <c r="X237" s="83">
        <v>0</v>
      </c>
      <c r="Y237" s="83">
        <v>0</v>
      </c>
      <c r="Z237" s="83">
        <v>0</v>
      </c>
      <c r="AA237" s="83">
        <v>0</v>
      </c>
    </row>
    <row r="238" spans="1:27" ht="12" customHeight="1">
      <c r="A238" s="1">
        <f t="shared" si="16"/>
        <v>716</v>
      </c>
      <c r="B238" s="1">
        <f t="shared" si="16"/>
        <v>0</v>
      </c>
      <c r="D238" s="1">
        <f t="shared" si="17"/>
        <v>71600000</v>
      </c>
      <c r="E238" s="49">
        <v>44</v>
      </c>
      <c r="F238" s="49" t="s">
        <v>24</v>
      </c>
      <c r="G238" s="49">
        <v>1.75</v>
      </c>
      <c r="H238" s="49">
        <v>0</v>
      </c>
      <c r="I238" s="51" t="s">
        <v>365</v>
      </c>
      <c r="J238" s="51">
        <v>0</v>
      </c>
      <c r="K238" s="51">
        <v>71600000</v>
      </c>
      <c r="L238" s="51" t="s">
        <v>366</v>
      </c>
      <c r="M238" s="52">
        <v>0</v>
      </c>
      <c r="N238" s="72">
        <v>0</v>
      </c>
      <c r="O238" s="72">
        <v>0</v>
      </c>
      <c r="P238" s="72">
        <v>0</v>
      </c>
      <c r="Q238" s="83">
        <v>0</v>
      </c>
      <c r="R238" s="83">
        <v>0</v>
      </c>
      <c r="S238" s="83">
        <v>0</v>
      </c>
      <c r="T238" s="83">
        <v>0</v>
      </c>
      <c r="U238" s="83">
        <v>0</v>
      </c>
      <c r="V238" s="83">
        <v>1.75</v>
      </c>
      <c r="W238" s="83">
        <v>0</v>
      </c>
      <c r="X238" s="83">
        <v>0</v>
      </c>
      <c r="Y238" s="83">
        <v>0</v>
      </c>
      <c r="Z238" s="83">
        <v>0</v>
      </c>
      <c r="AA238" s="83">
        <v>0</v>
      </c>
    </row>
    <row r="239" spans="2:27" ht="12" customHeight="1">
      <c r="B239" s="1"/>
      <c r="E239" s="31"/>
      <c r="F239" s="31"/>
      <c r="G239" s="31"/>
      <c r="H239" s="31"/>
      <c r="I239" s="22"/>
      <c r="J239" s="22"/>
      <c r="K239" s="22"/>
      <c r="L239" s="22"/>
      <c r="M239" s="1"/>
      <c r="N239" s="95"/>
      <c r="O239" s="95"/>
      <c r="P239" s="95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</row>
    <row r="240" spans="2:27" ht="12" customHeight="1">
      <c r="B240" s="1"/>
      <c r="E240" s="31"/>
      <c r="F240" s="31"/>
      <c r="G240" s="31"/>
      <c r="H240" s="31"/>
      <c r="I240" s="22"/>
      <c r="J240" s="22"/>
      <c r="K240" s="22"/>
      <c r="L240" s="22"/>
      <c r="M240" s="1"/>
      <c r="N240" s="95"/>
      <c r="O240" s="95"/>
      <c r="P240" s="95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</row>
    <row r="241" spans="2:27" ht="12" customHeight="1">
      <c r="B241" s="1"/>
      <c r="E241" s="31"/>
      <c r="F241" s="31"/>
      <c r="G241" s="31"/>
      <c r="H241" s="31"/>
      <c r="I241" s="22"/>
      <c r="J241" s="22"/>
      <c r="K241" s="22"/>
      <c r="L241" s="22"/>
      <c r="M241" s="1"/>
      <c r="N241" s="95"/>
      <c r="O241" s="95"/>
      <c r="P241" s="95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</row>
    <row r="242" spans="9:27" ht="15" customHeight="1">
      <c r="I242" s="60"/>
      <c r="Q242" s="68" t="s">
        <v>528</v>
      </c>
      <c r="R242" s="68"/>
      <c r="S242" s="68"/>
      <c r="T242" s="68"/>
      <c r="U242" s="68"/>
      <c r="V242" s="68"/>
      <c r="W242" s="68"/>
      <c r="X242" s="86"/>
      <c r="Y242" s="84"/>
      <c r="Z242" s="84"/>
      <c r="AA242" s="84"/>
    </row>
    <row r="243" spans="9:27" ht="15" customHeight="1" thickBot="1">
      <c r="I243" s="60"/>
      <c r="Q243" s="85"/>
      <c r="R243" s="85"/>
      <c r="S243" s="85"/>
      <c r="T243" s="85"/>
      <c r="U243" s="85"/>
      <c r="V243" s="85"/>
      <c r="W243" s="85"/>
      <c r="X243" s="86"/>
      <c r="Y243" s="84"/>
      <c r="Z243" s="84"/>
      <c r="AA243" s="84"/>
    </row>
    <row r="244" spans="5:27" ht="27.75" customHeight="1" thickBot="1">
      <c r="E244" s="39" t="s">
        <v>12</v>
      </c>
      <c r="F244" s="70"/>
      <c r="G244" s="98" t="s">
        <v>13</v>
      </c>
      <c r="H244" s="99"/>
      <c r="I244" s="88" t="s">
        <v>538</v>
      </c>
      <c r="J244" s="24"/>
      <c r="K244" s="22" t="s">
        <v>11</v>
      </c>
      <c r="L244" s="22" t="s">
        <v>11</v>
      </c>
      <c r="M244" s="22"/>
      <c r="N244" s="21" t="s">
        <v>9</v>
      </c>
      <c r="O244" s="21" t="s">
        <v>15</v>
      </c>
      <c r="P244" s="21" t="s">
        <v>1</v>
      </c>
      <c r="Q244" s="80" t="s">
        <v>2</v>
      </c>
      <c r="R244" s="80" t="s">
        <v>3</v>
      </c>
      <c r="S244" s="80" t="s">
        <v>4</v>
      </c>
      <c r="T244" s="80" t="s">
        <v>5</v>
      </c>
      <c r="U244" s="80" t="s">
        <v>6</v>
      </c>
      <c r="V244" s="80" t="s">
        <v>7</v>
      </c>
      <c r="W244" s="80" t="s">
        <v>8</v>
      </c>
      <c r="X244" s="80" t="s">
        <v>9</v>
      </c>
      <c r="Y244" s="80" t="s">
        <v>10</v>
      </c>
      <c r="Z244" s="80" t="s">
        <v>1</v>
      </c>
      <c r="AA244" s="80" t="s">
        <v>16</v>
      </c>
    </row>
    <row r="245" spans="5:27" ht="8.25" customHeight="1">
      <c r="E245" s="44"/>
      <c r="F245" s="45"/>
      <c r="G245" s="44"/>
      <c r="H245" s="44"/>
      <c r="I245" s="89"/>
      <c r="J245" s="61"/>
      <c r="K245" s="46"/>
      <c r="L245" s="46"/>
      <c r="M245" s="46"/>
      <c r="N245" s="29"/>
      <c r="O245" s="29"/>
      <c r="P245" s="29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spans="5:27" ht="15" customHeight="1">
      <c r="E246" s="48" t="s">
        <v>17</v>
      </c>
      <c r="F246" s="48" t="s">
        <v>18</v>
      </c>
      <c r="G246" s="49" t="s">
        <v>17</v>
      </c>
      <c r="H246" s="49" t="s">
        <v>18</v>
      </c>
      <c r="I246" s="90" t="s">
        <v>19</v>
      </c>
      <c r="J246" s="62" t="s">
        <v>20</v>
      </c>
      <c r="K246" s="50" t="s">
        <v>21</v>
      </c>
      <c r="L246" s="50" t="s">
        <v>22</v>
      </c>
      <c r="M246" s="50" t="s">
        <v>23</v>
      </c>
      <c r="N246" s="33">
        <v>40825</v>
      </c>
      <c r="O246" s="33">
        <v>40867</v>
      </c>
      <c r="P246" s="33">
        <v>40951</v>
      </c>
      <c r="Q246" s="82">
        <v>40965</v>
      </c>
      <c r="R246" s="82">
        <v>40979</v>
      </c>
      <c r="S246" s="82">
        <v>41028</v>
      </c>
      <c r="T246" s="82">
        <v>41076</v>
      </c>
      <c r="U246" s="82">
        <v>41105</v>
      </c>
      <c r="V246" s="82">
        <v>41126</v>
      </c>
      <c r="W246" s="82">
        <v>41154</v>
      </c>
      <c r="X246" s="82">
        <v>41210</v>
      </c>
      <c r="Y246" s="82">
        <v>41231</v>
      </c>
      <c r="Z246" s="82">
        <v>41308</v>
      </c>
      <c r="AA246" s="82">
        <v>41329</v>
      </c>
    </row>
    <row r="247" spans="5:27" ht="12" customHeight="1">
      <c r="E247" s="49">
        <v>1</v>
      </c>
      <c r="F247" s="49" t="s">
        <v>24</v>
      </c>
      <c r="G247" s="49">
        <v>192</v>
      </c>
      <c r="H247" s="49">
        <v>0</v>
      </c>
      <c r="I247" s="63" t="s">
        <v>35</v>
      </c>
      <c r="J247" s="52">
        <v>0</v>
      </c>
      <c r="K247" s="51">
        <v>101800000</v>
      </c>
      <c r="L247" s="52" t="s">
        <v>36</v>
      </c>
      <c r="M247" s="52">
        <v>0</v>
      </c>
      <c r="N247" s="53">
        <v>0</v>
      </c>
      <c r="O247" s="53">
        <v>45</v>
      </c>
      <c r="P247" s="53">
        <v>0</v>
      </c>
      <c r="Q247" s="83">
        <v>12</v>
      </c>
      <c r="R247" s="83">
        <v>0</v>
      </c>
      <c r="S247" s="83">
        <v>0</v>
      </c>
      <c r="T247" s="83">
        <v>0</v>
      </c>
      <c r="U247" s="83">
        <v>60</v>
      </c>
      <c r="V247" s="83">
        <v>0</v>
      </c>
      <c r="W247" s="83">
        <v>60</v>
      </c>
      <c r="X247" s="83">
        <v>0</v>
      </c>
      <c r="Y247" s="83">
        <v>60</v>
      </c>
      <c r="Z247" s="83">
        <v>0</v>
      </c>
      <c r="AA247" s="83">
        <v>0</v>
      </c>
    </row>
    <row r="248" spans="5:27" ht="12" customHeight="1">
      <c r="E248" s="49">
        <v>2</v>
      </c>
      <c r="F248" s="49">
        <v>2</v>
      </c>
      <c r="G248" s="49">
        <v>180</v>
      </c>
      <c r="H248" s="49">
        <v>45</v>
      </c>
      <c r="I248" s="63" t="s">
        <v>367</v>
      </c>
      <c r="J248" s="52">
        <v>0</v>
      </c>
      <c r="K248" s="51">
        <v>4000000</v>
      </c>
      <c r="L248" s="52" t="s">
        <v>58</v>
      </c>
      <c r="M248" s="52">
        <v>0</v>
      </c>
      <c r="N248" s="53">
        <v>0</v>
      </c>
      <c r="O248" s="53">
        <v>0</v>
      </c>
      <c r="P248" s="53">
        <v>0</v>
      </c>
      <c r="Q248" s="83">
        <v>45</v>
      </c>
      <c r="R248" s="83">
        <v>0</v>
      </c>
      <c r="S248" s="83">
        <v>25</v>
      </c>
      <c r="T248" s="83">
        <v>0</v>
      </c>
      <c r="U248" s="83">
        <v>25</v>
      </c>
      <c r="V248" s="83">
        <v>0</v>
      </c>
      <c r="W248" s="83">
        <v>45</v>
      </c>
      <c r="X248" s="83">
        <v>0</v>
      </c>
      <c r="Y248" s="83">
        <v>45</v>
      </c>
      <c r="Z248" s="83">
        <v>0</v>
      </c>
      <c r="AA248" s="83">
        <v>45</v>
      </c>
    </row>
    <row r="249" spans="5:27" ht="12" customHeight="1">
      <c r="E249" s="49">
        <v>3</v>
      </c>
      <c r="F249" s="49">
        <v>1</v>
      </c>
      <c r="G249" s="49">
        <v>125</v>
      </c>
      <c r="H249" s="49">
        <v>60</v>
      </c>
      <c r="I249" s="63" t="s">
        <v>368</v>
      </c>
      <c r="J249" s="52">
        <v>0</v>
      </c>
      <c r="K249" s="51">
        <v>72700000</v>
      </c>
      <c r="L249" s="52" t="s">
        <v>369</v>
      </c>
      <c r="M249" s="52">
        <v>0</v>
      </c>
      <c r="N249" s="53">
        <v>0</v>
      </c>
      <c r="O249" s="53">
        <v>0</v>
      </c>
      <c r="P249" s="53">
        <v>0</v>
      </c>
      <c r="Q249" s="83">
        <v>25</v>
      </c>
      <c r="R249" s="83">
        <v>15</v>
      </c>
      <c r="S249" s="83">
        <v>12</v>
      </c>
      <c r="T249" s="83">
        <v>0</v>
      </c>
      <c r="U249" s="83">
        <v>12</v>
      </c>
      <c r="V249" s="83">
        <v>0</v>
      </c>
      <c r="W249" s="83">
        <v>25</v>
      </c>
      <c r="X249" s="83">
        <v>0</v>
      </c>
      <c r="Y249" s="83">
        <v>7</v>
      </c>
      <c r="Z249" s="83">
        <v>0</v>
      </c>
      <c r="AA249" s="83">
        <v>60</v>
      </c>
    </row>
    <row r="250" spans="5:27" ht="12" customHeight="1">
      <c r="E250" s="49">
        <v>4</v>
      </c>
      <c r="F250" s="49" t="s">
        <v>24</v>
      </c>
      <c r="G250" s="49">
        <v>120</v>
      </c>
      <c r="H250" s="49">
        <v>0</v>
      </c>
      <c r="I250" s="63" t="s">
        <v>370</v>
      </c>
      <c r="J250" s="52">
        <v>0</v>
      </c>
      <c r="K250" s="51">
        <v>75800000</v>
      </c>
      <c r="L250" s="52" t="s">
        <v>76</v>
      </c>
      <c r="M250" s="52">
        <v>0</v>
      </c>
      <c r="N250" s="53">
        <v>0</v>
      </c>
      <c r="O250" s="53">
        <v>0</v>
      </c>
      <c r="P250" s="53">
        <v>0</v>
      </c>
      <c r="Q250" s="83">
        <v>60</v>
      </c>
      <c r="R250" s="83">
        <v>0</v>
      </c>
      <c r="S250" s="83">
        <v>60</v>
      </c>
      <c r="T250" s="83">
        <v>0</v>
      </c>
      <c r="U250" s="83">
        <v>0</v>
      </c>
      <c r="V250" s="83">
        <v>0</v>
      </c>
      <c r="W250" s="83">
        <v>0</v>
      </c>
      <c r="X250" s="83">
        <v>0</v>
      </c>
      <c r="Y250" s="83">
        <v>0</v>
      </c>
      <c r="Z250" s="83">
        <v>0</v>
      </c>
      <c r="AA250" s="83">
        <v>0</v>
      </c>
    </row>
    <row r="251" spans="5:27" ht="12" customHeight="1">
      <c r="E251" s="49">
        <v>5</v>
      </c>
      <c r="F251" s="49">
        <v>4</v>
      </c>
      <c r="G251" s="49">
        <v>64</v>
      </c>
      <c r="H251" s="49">
        <v>25</v>
      </c>
      <c r="I251" s="63" t="s">
        <v>371</v>
      </c>
      <c r="J251" s="52">
        <v>0</v>
      </c>
      <c r="K251" s="51">
        <v>132400000</v>
      </c>
      <c r="L251" s="52" t="s">
        <v>372</v>
      </c>
      <c r="M251" s="52">
        <v>0</v>
      </c>
      <c r="N251" s="53">
        <v>0</v>
      </c>
      <c r="O251" s="53">
        <v>0</v>
      </c>
      <c r="P251" s="53">
        <v>15</v>
      </c>
      <c r="Q251" s="83">
        <v>7</v>
      </c>
      <c r="R251" s="83">
        <v>15</v>
      </c>
      <c r="S251" s="83">
        <v>7</v>
      </c>
      <c r="T251" s="83">
        <v>0</v>
      </c>
      <c r="U251" s="83">
        <v>12</v>
      </c>
      <c r="V251" s="83">
        <v>0</v>
      </c>
      <c r="W251" s="83">
        <v>12</v>
      </c>
      <c r="X251" s="83">
        <v>0</v>
      </c>
      <c r="Y251" s="83">
        <v>12</v>
      </c>
      <c r="Z251" s="83">
        <v>0</v>
      </c>
      <c r="AA251" s="83">
        <v>25</v>
      </c>
    </row>
    <row r="252" spans="5:27" ht="12" customHeight="1">
      <c r="E252" s="49">
        <v>6</v>
      </c>
      <c r="F252" s="49" t="s">
        <v>24</v>
      </c>
      <c r="G252" s="49">
        <v>45.25</v>
      </c>
      <c r="H252" s="49">
        <v>0</v>
      </c>
      <c r="I252" s="63" t="s">
        <v>373</v>
      </c>
      <c r="J252" s="52">
        <v>0</v>
      </c>
      <c r="K252" s="51">
        <v>97100000</v>
      </c>
      <c r="L252" s="52" t="s">
        <v>374</v>
      </c>
      <c r="M252" s="52">
        <v>0</v>
      </c>
      <c r="N252" s="53">
        <v>0</v>
      </c>
      <c r="O252" s="53">
        <v>0</v>
      </c>
      <c r="P252" s="53">
        <v>5</v>
      </c>
      <c r="Q252" s="83">
        <v>0</v>
      </c>
      <c r="R252" s="83">
        <v>11.25</v>
      </c>
      <c r="S252" s="83">
        <v>12</v>
      </c>
      <c r="T252" s="83">
        <v>0</v>
      </c>
      <c r="U252" s="83">
        <v>0</v>
      </c>
      <c r="V252" s="83">
        <v>15</v>
      </c>
      <c r="W252" s="83">
        <v>7</v>
      </c>
      <c r="X252" s="83">
        <v>0</v>
      </c>
      <c r="Y252" s="83">
        <v>0</v>
      </c>
      <c r="Z252" s="83">
        <v>0</v>
      </c>
      <c r="AA252" s="83">
        <v>0</v>
      </c>
    </row>
    <row r="253" spans="5:27" ht="12" customHeight="1">
      <c r="E253" s="49">
        <v>7</v>
      </c>
      <c r="F253" s="49" t="s">
        <v>24</v>
      </c>
      <c r="G253" s="49">
        <v>44.5</v>
      </c>
      <c r="H253" s="49">
        <v>0</v>
      </c>
      <c r="I253" s="63" t="s">
        <v>375</v>
      </c>
      <c r="J253" s="52">
        <v>0</v>
      </c>
      <c r="K253" s="51">
        <v>135100000</v>
      </c>
      <c r="L253" s="51" t="s">
        <v>376</v>
      </c>
      <c r="M253" s="52">
        <v>0</v>
      </c>
      <c r="N253" s="53">
        <v>0</v>
      </c>
      <c r="O253" s="53">
        <v>0</v>
      </c>
      <c r="P253" s="53">
        <v>0</v>
      </c>
      <c r="Q253" s="83">
        <v>0</v>
      </c>
      <c r="R253" s="83">
        <v>11.25</v>
      </c>
      <c r="S253" s="83">
        <v>0</v>
      </c>
      <c r="T253" s="83">
        <v>15</v>
      </c>
      <c r="U253" s="83">
        <v>7</v>
      </c>
      <c r="V253" s="83">
        <v>11.25</v>
      </c>
      <c r="W253" s="83">
        <v>0</v>
      </c>
      <c r="X253" s="83">
        <v>0</v>
      </c>
      <c r="Y253" s="83">
        <v>0</v>
      </c>
      <c r="Z253" s="83">
        <v>0</v>
      </c>
      <c r="AA253" s="83">
        <v>0</v>
      </c>
    </row>
    <row r="254" spans="5:27" ht="12" customHeight="1">
      <c r="E254" s="49">
        <v>8</v>
      </c>
      <c r="F254" s="49">
        <v>5</v>
      </c>
      <c r="G254" s="49">
        <v>42.25</v>
      </c>
      <c r="H254" s="49">
        <v>23.25</v>
      </c>
      <c r="I254" s="63" t="s">
        <v>377</v>
      </c>
      <c r="J254" s="74">
        <v>0</v>
      </c>
      <c r="K254" s="74">
        <v>130400000</v>
      </c>
      <c r="L254" s="74" t="s">
        <v>378</v>
      </c>
      <c r="M254" s="74">
        <v>0</v>
      </c>
      <c r="N254" s="74">
        <v>0</v>
      </c>
      <c r="O254" s="74">
        <v>0</v>
      </c>
      <c r="P254" s="74">
        <v>0</v>
      </c>
      <c r="Q254" s="83">
        <v>0</v>
      </c>
      <c r="R254" s="83">
        <v>0</v>
      </c>
      <c r="S254" s="83">
        <v>0</v>
      </c>
      <c r="T254" s="83">
        <v>5</v>
      </c>
      <c r="U254" s="83">
        <v>0</v>
      </c>
      <c r="V254" s="83">
        <v>0</v>
      </c>
      <c r="W254" s="83">
        <v>7</v>
      </c>
      <c r="X254" s="83">
        <v>0</v>
      </c>
      <c r="Y254" s="83">
        <v>12</v>
      </c>
      <c r="Z254" s="83">
        <v>11.25</v>
      </c>
      <c r="AA254" s="83">
        <v>12</v>
      </c>
    </row>
    <row r="255" spans="5:27" ht="12" customHeight="1">
      <c r="E255" s="49">
        <v>9</v>
      </c>
      <c r="F255" s="49">
        <v>3</v>
      </c>
      <c r="G255" s="49">
        <v>40</v>
      </c>
      <c r="H255" s="49">
        <v>40</v>
      </c>
      <c r="I255" s="52" t="s">
        <v>379</v>
      </c>
      <c r="J255" s="52">
        <v>0</v>
      </c>
      <c r="K255" s="51">
        <v>148300000</v>
      </c>
      <c r="L255" s="51" t="s">
        <v>380</v>
      </c>
      <c r="M255" s="52">
        <v>0</v>
      </c>
      <c r="N255" s="53">
        <v>0</v>
      </c>
      <c r="O255" s="53">
        <v>0</v>
      </c>
      <c r="P255" s="53">
        <v>0</v>
      </c>
      <c r="Q255" s="83">
        <v>0</v>
      </c>
      <c r="R255" s="83">
        <v>0</v>
      </c>
      <c r="S255" s="83">
        <v>0</v>
      </c>
      <c r="T255" s="83">
        <v>0</v>
      </c>
      <c r="U255" s="83">
        <v>0</v>
      </c>
      <c r="V255" s="83">
        <v>0</v>
      </c>
      <c r="W255" s="83">
        <v>0</v>
      </c>
      <c r="X255" s="83">
        <v>0</v>
      </c>
      <c r="Y255" s="83">
        <v>0</v>
      </c>
      <c r="Z255" s="83">
        <v>15</v>
      </c>
      <c r="AA255" s="83">
        <v>25</v>
      </c>
    </row>
    <row r="256" spans="5:27" ht="12" customHeight="1">
      <c r="E256" s="49">
        <v>10</v>
      </c>
      <c r="F256" s="49">
        <v>7</v>
      </c>
      <c r="G256" s="49">
        <v>31</v>
      </c>
      <c r="H256" s="49">
        <v>12</v>
      </c>
      <c r="I256" s="52" t="s">
        <v>381</v>
      </c>
      <c r="J256" s="52">
        <v>0</v>
      </c>
      <c r="K256" s="51">
        <v>94800000</v>
      </c>
      <c r="L256" s="52" t="s">
        <v>382</v>
      </c>
      <c r="M256" s="52">
        <v>0</v>
      </c>
      <c r="N256" s="53">
        <v>0</v>
      </c>
      <c r="O256" s="53">
        <v>0</v>
      </c>
      <c r="P256" s="53">
        <v>0</v>
      </c>
      <c r="Q256" s="83">
        <v>7</v>
      </c>
      <c r="R256" s="83">
        <v>0</v>
      </c>
      <c r="S256" s="83">
        <v>0</v>
      </c>
      <c r="T256" s="83">
        <v>0</v>
      </c>
      <c r="U256" s="83">
        <v>0</v>
      </c>
      <c r="V256" s="83">
        <v>0</v>
      </c>
      <c r="W256" s="83">
        <v>12</v>
      </c>
      <c r="X256" s="83">
        <v>0</v>
      </c>
      <c r="Y256" s="83">
        <v>0</v>
      </c>
      <c r="Z256" s="83">
        <v>0</v>
      </c>
      <c r="AA256" s="83">
        <v>12</v>
      </c>
    </row>
    <row r="257" spans="5:27" ht="12" customHeight="1">
      <c r="E257" s="49">
        <v>11</v>
      </c>
      <c r="F257" s="49" t="s">
        <v>24</v>
      </c>
      <c r="G257" s="49">
        <v>30.75</v>
      </c>
      <c r="H257" s="49">
        <v>0</v>
      </c>
      <c r="I257" s="52" t="s">
        <v>383</v>
      </c>
      <c r="J257" s="52">
        <v>0</v>
      </c>
      <c r="K257" s="51">
        <v>144300000</v>
      </c>
      <c r="L257" s="52" t="s">
        <v>85</v>
      </c>
      <c r="M257" s="52">
        <v>0</v>
      </c>
      <c r="N257" s="53">
        <v>0</v>
      </c>
      <c r="O257" s="53">
        <v>0</v>
      </c>
      <c r="P257" s="53">
        <v>0</v>
      </c>
      <c r="Q257" s="83">
        <v>0</v>
      </c>
      <c r="R257" s="83">
        <v>0</v>
      </c>
      <c r="S257" s="83">
        <v>0</v>
      </c>
      <c r="T257" s="83">
        <v>0</v>
      </c>
      <c r="U257" s="83">
        <v>0</v>
      </c>
      <c r="V257" s="83">
        <v>11.25</v>
      </c>
      <c r="W257" s="83">
        <v>5</v>
      </c>
      <c r="X257" s="83">
        <v>7.5</v>
      </c>
      <c r="Y257" s="83">
        <v>7</v>
      </c>
      <c r="Z257" s="83">
        <v>0</v>
      </c>
      <c r="AA257" s="83">
        <v>0</v>
      </c>
    </row>
    <row r="258" spans="5:27" ht="12" customHeight="1">
      <c r="E258" s="49">
        <v>12</v>
      </c>
      <c r="F258" s="49" t="s">
        <v>24</v>
      </c>
      <c r="G258" s="49">
        <v>25</v>
      </c>
      <c r="H258" s="49">
        <v>0</v>
      </c>
      <c r="I258" s="52" t="s">
        <v>384</v>
      </c>
      <c r="J258" s="52">
        <v>0</v>
      </c>
      <c r="K258" s="51">
        <v>52000000</v>
      </c>
      <c r="L258" s="52" t="s">
        <v>385</v>
      </c>
      <c r="M258" s="52">
        <v>0</v>
      </c>
      <c r="N258" s="53">
        <v>0</v>
      </c>
      <c r="O258" s="53">
        <v>0</v>
      </c>
      <c r="P258" s="53">
        <v>0</v>
      </c>
      <c r="Q258" s="83">
        <v>25</v>
      </c>
      <c r="R258" s="83">
        <v>0</v>
      </c>
      <c r="S258" s="83">
        <v>0</v>
      </c>
      <c r="T258" s="83">
        <v>0</v>
      </c>
      <c r="U258" s="83">
        <v>0</v>
      </c>
      <c r="V258" s="83">
        <v>0</v>
      </c>
      <c r="W258" s="83">
        <v>0</v>
      </c>
      <c r="X258" s="83">
        <v>0</v>
      </c>
      <c r="Y258" s="83">
        <v>0</v>
      </c>
      <c r="Z258" s="83">
        <v>0</v>
      </c>
      <c r="AA258" s="83">
        <v>0</v>
      </c>
    </row>
    <row r="259" spans="5:27" ht="12" customHeight="1">
      <c r="E259" s="49">
        <v>13</v>
      </c>
      <c r="F259" s="49" t="s">
        <v>24</v>
      </c>
      <c r="G259" s="49">
        <v>21.5</v>
      </c>
      <c r="H259" s="49">
        <v>0</v>
      </c>
      <c r="I259" s="75" t="s">
        <v>386</v>
      </c>
      <c r="J259" s="52">
        <v>0</v>
      </c>
      <c r="K259" s="51">
        <v>130000000</v>
      </c>
      <c r="L259" s="52" t="s">
        <v>387</v>
      </c>
      <c r="M259" s="52">
        <v>0</v>
      </c>
      <c r="N259" s="53">
        <v>0</v>
      </c>
      <c r="O259" s="53">
        <v>0</v>
      </c>
      <c r="P259" s="53">
        <v>0</v>
      </c>
      <c r="Q259" s="83">
        <v>7</v>
      </c>
      <c r="R259" s="83">
        <v>0</v>
      </c>
      <c r="S259" s="83">
        <v>7</v>
      </c>
      <c r="T259" s="83">
        <v>7.5</v>
      </c>
      <c r="U259" s="83">
        <v>0</v>
      </c>
      <c r="V259" s="83">
        <v>0</v>
      </c>
      <c r="W259" s="83">
        <v>0</v>
      </c>
      <c r="X259" s="83">
        <v>0</v>
      </c>
      <c r="Y259" s="83">
        <v>0</v>
      </c>
      <c r="Z259" s="83">
        <v>0</v>
      </c>
      <c r="AA259" s="83">
        <v>0</v>
      </c>
    </row>
    <row r="260" spans="5:27" ht="12" customHeight="1">
      <c r="E260" s="49">
        <v>14</v>
      </c>
      <c r="F260" s="49">
        <v>6</v>
      </c>
      <c r="G260" s="49">
        <v>15</v>
      </c>
      <c r="H260" s="49">
        <v>15</v>
      </c>
      <c r="I260" s="52" t="s">
        <v>388</v>
      </c>
      <c r="J260" s="52">
        <v>0</v>
      </c>
      <c r="K260" s="51">
        <v>151000000</v>
      </c>
      <c r="L260" s="51" t="s">
        <v>389</v>
      </c>
      <c r="M260" s="52">
        <v>0</v>
      </c>
      <c r="N260" s="53">
        <v>0</v>
      </c>
      <c r="O260" s="53">
        <v>0</v>
      </c>
      <c r="P260" s="53">
        <v>0</v>
      </c>
      <c r="Q260" s="83">
        <v>0</v>
      </c>
      <c r="R260" s="83">
        <v>0</v>
      </c>
      <c r="S260" s="83">
        <v>0</v>
      </c>
      <c r="T260" s="83">
        <v>0</v>
      </c>
      <c r="U260" s="83">
        <v>0</v>
      </c>
      <c r="V260" s="83">
        <v>0</v>
      </c>
      <c r="W260" s="83">
        <v>0</v>
      </c>
      <c r="X260" s="83">
        <v>0</v>
      </c>
      <c r="Y260" s="83">
        <v>0</v>
      </c>
      <c r="Z260" s="83">
        <v>15</v>
      </c>
      <c r="AA260" s="83">
        <v>0</v>
      </c>
    </row>
    <row r="261" spans="5:27" ht="12" customHeight="1">
      <c r="E261" s="49">
        <v>14</v>
      </c>
      <c r="F261" s="49" t="s">
        <v>24</v>
      </c>
      <c r="G261" s="49">
        <v>15</v>
      </c>
      <c r="H261" s="49">
        <v>0</v>
      </c>
      <c r="I261" s="75" t="s">
        <v>390</v>
      </c>
      <c r="J261" s="74">
        <v>0</v>
      </c>
      <c r="K261" s="75">
        <v>300600000</v>
      </c>
      <c r="L261" s="75" t="s">
        <v>391</v>
      </c>
      <c r="M261" s="75">
        <v>0</v>
      </c>
      <c r="N261" s="75">
        <v>0</v>
      </c>
      <c r="O261" s="75">
        <v>0</v>
      </c>
      <c r="P261" s="75">
        <v>0</v>
      </c>
      <c r="Q261" s="83">
        <v>0</v>
      </c>
      <c r="R261" s="83">
        <v>0</v>
      </c>
      <c r="S261" s="83">
        <v>0</v>
      </c>
      <c r="T261" s="83">
        <v>15</v>
      </c>
      <c r="U261" s="83">
        <v>0</v>
      </c>
      <c r="V261" s="83">
        <v>0</v>
      </c>
      <c r="W261" s="83">
        <v>0</v>
      </c>
      <c r="X261" s="83">
        <v>0</v>
      </c>
      <c r="Y261" s="83">
        <v>0</v>
      </c>
      <c r="Z261" s="83">
        <v>0</v>
      </c>
      <c r="AA261" s="83">
        <v>0</v>
      </c>
    </row>
    <row r="262" spans="5:27" ht="12" customHeight="1">
      <c r="E262" s="49">
        <v>16</v>
      </c>
      <c r="F262" s="49" t="s">
        <v>24</v>
      </c>
      <c r="G262" s="49">
        <v>12.5</v>
      </c>
      <c r="H262" s="49">
        <v>0</v>
      </c>
      <c r="I262" s="74" t="s">
        <v>392</v>
      </c>
      <c r="J262" s="74">
        <v>0</v>
      </c>
      <c r="K262" s="74">
        <v>78900000</v>
      </c>
      <c r="L262" s="74" t="s">
        <v>72</v>
      </c>
      <c r="M262" s="74">
        <v>0</v>
      </c>
      <c r="N262" s="74">
        <v>0</v>
      </c>
      <c r="O262" s="74">
        <v>0</v>
      </c>
      <c r="P262" s="74">
        <v>0</v>
      </c>
      <c r="Q262" s="83">
        <v>0</v>
      </c>
      <c r="R262" s="83">
        <v>0</v>
      </c>
      <c r="S262" s="83">
        <v>0</v>
      </c>
      <c r="T262" s="83">
        <v>7.5</v>
      </c>
      <c r="U262" s="83">
        <v>0</v>
      </c>
      <c r="V262" s="83">
        <v>0</v>
      </c>
      <c r="W262" s="83">
        <v>5</v>
      </c>
      <c r="X262" s="83">
        <v>0</v>
      </c>
      <c r="Y262" s="83">
        <v>0</v>
      </c>
      <c r="Z262" s="83">
        <v>0</v>
      </c>
      <c r="AA262" s="83">
        <v>0</v>
      </c>
    </row>
    <row r="263" spans="5:27" ht="12" customHeight="1">
      <c r="E263" s="49">
        <v>16</v>
      </c>
      <c r="F263" s="49" t="s">
        <v>24</v>
      </c>
      <c r="G263" s="49">
        <v>12.5</v>
      </c>
      <c r="H263" s="49">
        <v>0</v>
      </c>
      <c r="I263" s="75" t="s">
        <v>393</v>
      </c>
      <c r="J263" s="75">
        <v>0</v>
      </c>
      <c r="K263" s="75">
        <v>144700000</v>
      </c>
      <c r="L263" s="75" t="s">
        <v>394</v>
      </c>
      <c r="M263" s="75">
        <v>0</v>
      </c>
      <c r="N263" s="75">
        <v>0</v>
      </c>
      <c r="O263" s="75">
        <v>0</v>
      </c>
      <c r="P263" s="75">
        <v>0</v>
      </c>
      <c r="Q263" s="83">
        <v>0</v>
      </c>
      <c r="R263" s="83">
        <v>0</v>
      </c>
      <c r="S263" s="83">
        <v>0</v>
      </c>
      <c r="T263" s="83">
        <v>7.5</v>
      </c>
      <c r="U263" s="83">
        <v>0</v>
      </c>
      <c r="V263" s="83">
        <v>0</v>
      </c>
      <c r="W263" s="83">
        <v>0</v>
      </c>
      <c r="X263" s="83">
        <v>5</v>
      </c>
      <c r="Y263" s="83">
        <v>0</v>
      </c>
      <c r="Z263" s="83">
        <v>0</v>
      </c>
      <c r="AA263" s="83">
        <v>0</v>
      </c>
    </row>
    <row r="264" spans="5:27" ht="12" customHeight="1">
      <c r="E264" s="49">
        <v>18</v>
      </c>
      <c r="F264" s="49">
        <v>7</v>
      </c>
      <c r="G264" s="49">
        <v>12</v>
      </c>
      <c r="H264" s="49">
        <v>12</v>
      </c>
      <c r="I264" s="52" t="s">
        <v>395</v>
      </c>
      <c r="J264" s="52">
        <v>0</v>
      </c>
      <c r="K264" s="51">
        <v>103000000</v>
      </c>
      <c r="L264" s="52" t="s">
        <v>396</v>
      </c>
      <c r="M264" s="52">
        <v>0</v>
      </c>
      <c r="N264" s="53">
        <v>0</v>
      </c>
      <c r="O264" s="53">
        <v>0</v>
      </c>
      <c r="P264" s="53">
        <v>0</v>
      </c>
      <c r="Q264" s="83">
        <v>0</v>
      </c>
      <c r="R264" s="83">
        <v>0</v>
      </c>
      <c r="S264" s="83">
        <v>0</v>
      </c>
      <c r="T264" s="83">
        <v>0</v>
      </c>
      <c r="U264" s="83">
        <v>0</v>
      </c>
      <c r="V264" s="83">
        <v>0</v>
      </c>
      <c r="W264" s="83">
        <v>0</v>
      </c>
      <c r="X264" s="83">
        <v>0</v>
      </c>
      <c r="Y264" s="83">
        <v>0</v>
      </c>
      <c r="Z264" s="83">
        <v>0</v>
      </c>
      <c r="AA264" s="83">
        <v>12</v>
      </c>
    </row>
    <row r="265" spans="5:27" ht="12" customHeight="1">
      <c r="E265" s="49">
        <v>18</v>
      </c>
      <c r="F265" s="49">
        <v>7</v>
      </c>
      <c r="G265" s="49">
        <v>12</v>
      </c>
      <c r="H265" s="49">
        <v>12</v>
      </c>
      <c r="I265" s="52" t="s">
        <v>397</v>
      </c>
      <c r="J265" s="52">
        <v>0</v>
      </c>
      <c r="K265" s="51">
        <v>97700000</v>
      </c>
      <c r="L265" s="51" t="s">
        <v>398</v>
      </c>
      <c r="M265" s="52">
        <v>0</v>
      </c>
      <c r="N265" s="53">
        <v>0</v>
      </c>
      <c r="O265" s="53">
        <v>0</v>
      </c>
      <c r="P265" s="53">
        <v>0</v>
      </c>
      <c r="Q265" s="83">
        <v>0</v>
      </c>
      <c r="R265" s="83">
        <v>0</v>
      </c>
      <c r="S265" s="83">
        <v>0</v>
      </c>
      <c r="T265" s="83">
        <v>0</v>
      </c>
      <c r="U265" s="83">
        <v>0</v>
      </c>
      <c r="V265" s="83">
        <v>0</v>
      </c>
      <c r="W265" s="83">
        <v>0</v>
      </c>
      <c r="X265" s="83">
        <v>0</v>
      </c>
      <c r="Y265" s="83">
        <v>0</v>
      </c>
      <c r="Z265" s="83">
        <v>0</v>
      </c>
      <c r="AA265" s="83">
        <v>12</v>
      </c>
    </row>
    <row r="266" spans="5:27" ht="12" customHeight="1">
      <c r="E266" s="49">
        <v>20</v>
      </c>
      <c r="F266" s="49">
        <v>10</v>
      </c>
      <c r="G266" s="49">
        <v>11.25</v>
      </c>
      <c r="H266" s="49">
        <v>11.25</v>
      </c>
      <c r="I266" s="52" t="s">
        <v>399</v>
      </c>
      <c r="J266" s="52">
        <v>0</v>
      </c>
      <c r="K266" s="51">
        <v>151100000</v>
      </c>
      <c r="L266" s="52" t="s">
        <v>400</v>
      </c>
      <c r="M266" s="52">
        <v>0</v>
      </c>
      <c r="N266" s="53">
        <v>0</v>
      </c>
      <c r="O266" s="53">
        <v>0</v>
      </c>
      <c r="P266" s="53">
        <v>0</v>
      </c>
      <c r="Q266" s="83">
        <v>0</v>
      </c>
      <c r="R266" s="83">
        <v>0</v>
      </c>
      <c r="S266" s="83">
        <v>0</v>
      </c>
      <c r="T266" s="83">
        <v>0</v>
      </c>
      <c r="U266" s="83">
        <v>0</v>
      </c>
      <c r="V266" s="83">
        <v>0</v>
      </c>
      <c r="W266" s="83">
        <v>0</v>
      </c>
      <c r="X266" s="83">
        <v>0</v>
      </c>
      <c r="Y266" s="83">
        <v>0</v>
      </c>
      <c r="Z266" s="83">
        <v>11.25</v>
      </c>
      <c r="AA266" s="83">
        <v>0</v>
      </c>
    </row>
    <row r="267" spans="5:27" ht="12" customHeight="1">
      <c r="E267" s="49">
        <v>20</v>
      </c>
      <c r="F267" s="49" t="s">
        <v>24</v>
      </c>
      <c r="G267" s="49">
        <v>11.25</v>
      </c>
      <c r="H267" s="49">
        <v>0</v>
      </c>
      <c r="I267" s="75" t="s">
        <v>401</v>
      </c>
      <c r="J267" s="75">
        <v>0</v>
      </c>
      <c r="K267" s="75">
        <v>145100000</v>
      </c>
      <c r="L267" s="75" t="s">
        <v>402</v>
      </c>
      <c r="M267" s="75">
        <v>0</v>
      </c>
      <c r="N267" s="75">
        <v>0</v>
      </c>
      <c r="O267" s="75">
        <v>0</v>
      </c>
      <c r="P267" s="75">
        <v>0</v>
      </c>
      <c r="Q267" s="83">
        <v>0</v>
      </c>
      <c r="R267" s="83">
        <v>0</v>
      </c>
      <c r="S267" s="83">
        <v>0</v>
      </c>
      <c r="T267" s="83">
        <v>11.25</v>
      </c>
      <c r="U267" s="83">
        <v>0</v>
      </c>
      <c r="V267" s="83">
        <v>0</v>
      </c>
      <c r="W267" s="83">
        <v>0</v>
      </c>
      <c r="X267" s="83">
        <v>0</v>
      </c>
      <c r="Y267" s="83">
        <v>0</v>
      </c>
      <c r="Z267" s="83">
        <v>0</v>
      </c>
      <c r="AA267" s="83">
        <v>0</v>
      </c>
    </row>
    <row r="268" spans="5:27" ht="12" customHeight="1">
      <c r="E268" s="49">
        <v>20</v>
      </c>
      <c r="F268" s="49" t="s">
        <v>24</v>
      </c>
      <c r="G268" s="49">
        <v>11.25</v>
      </c>
      <c r="H268" s="49">
        <v>0</v>
      </c>
      <c r="I268" s="52" t="s">
        <v>403</v>
      </c>
      <c r="J268" s="52">
        <v>0</v>
      </c>
      <c r="K268" s="51">
        <v>141200000</v>
      </c>
      <c r="L268" s="52" t="s">
        <v>404</v>
      </c>
      <c r="M268" s="52">
        <v>0</v>
      </c>
      <c r="N268" s="53">
        <v>0</v>
      </c>
      <c r="O268" s="53">
        <v>0</v>
      </c>
      <c r="P268" s="53">
        <v>0</v>
      </c>
      <c r="Q268" s="83">
        <v>0</v>
      </c>
      <c r="R268" s="83">
        <v>0</v>
      </c>
      <c r="S268" s="83">
        <v>0</v>
      </c>
      <c r="T268" s="83">
        <v>0</v>
      </c>
      <c r="U268" s="83">
        <v>0</v>
      </c>
      <c r="V268" s="83">
        <v>11.25</v>
      </c>
      <c r="W268" s="83">
        <v>0</v>
      </c>
      <c r="X268" s="83">
        <v>0</v>
      </c>
      <c r="Y268" s="83">
        <v>0</v>
      </c>
      <c r="Z268" s="83">
        <v>0</v>
      </c>
      <c r="AA268" s="83">
        <v>0</v>
      </c>
    </row>
    <row r="269" spans="5:27" ht="12" customHeight="1">
      <c r="E269" s="49">
        <v>23</v>
      </c>
      <c r="F269" s="49">
        <v>11</v>
      </c>
      <c r="G269" s="49">
        <v>7.5</v>
      </c>
      <c r="H269" s="49">
        <v>7.5</v>
      </c>
      <c r="I269" s="52" t="s">
        <v>405</v>
      </c>
      <c r="J269" s="52">
        <v>0</v>
      </c>
      <c r="K269" s="51">
        <v>136600000</v>
      </c>
      <c r="L269" s="52" t="s">
        <v>406</v>
      </c>
      <c r="M269" s="52">
        <v>0</v>
      </c>
      <c r="N269" s="53">
        <v>0</v>
      </c>
      <c r="O269" s="53">
        <v>0</v>
      </c>
      <c r="P269" s="53">
        <v>0</v>
      </c>
      <c r="Q269" s="83">
        <v>0</v>
      </c>
      <c r="R269" s="83">
        <v>0</v>
      </c>
      <c r="S269" s="83">
        <v>0</v>
      </c>
      <c r="T269" s="83">
        <v>0</v>
      </c>
      <c r="U269" s="83">
        <v>0</v>
      </c>
      <c r="V269" s="83">
        <v>0</v>
      </c>
      <c r="W269" s="83">
        <v>0</v>
      </c>
      <c r="X269" s="83">
        <v>0</v>
      </c>
      <c r="Y269" s="83">
        <v>0</v>
      </c>
      <c r="Z269" s="83">
        <v>7.5</v>
      </c>
      <c r="AA269" s="83">
        <v>0</v>
      </c>
    </row>
    <row r="270" spans="5:27" ht="12" customHeight="1">
      <c r="E270" s="49">
        <v>23</v>
      </c>
      <c r="F270" s="49" t="s">
        <v>24</v>
      </c>
      <c r="G270" s="49">
        <v>7.5</v>
      </c>
      <c r="H270" s="49">
        <v>0</v>
      </c>
      <c r="I270" s="52" t="s">
        <v>407</v>
      </c>
      <c r="J270" s="52">
        <v>0</v>
      </c>
      <c r="K270" s="51">
        <v>134800000</v>
      </c>
      <c r="L270" s="51" t="s">
        <v>408</v>
      </c>
      <c r="M270" s="52">
        <v>0</v>
      </c>
      <c r="N270" s="53">
        <v>0</v>
      </c>
      <c r="O270" s="53">
        <v>0</v>
      </c>
      <c r="P270" s="53">
        <v>0</v>
      </c>
      <c r="Q270" s="83">
        <v>0</v>
      </c>
      <c r="R270" s="83">
        <v>7.5</v>
      </c>
      <c r="S270" s="83">
        <v>0</v>
      </c>
      <c r="T270" s="83">
        <v>0</v>
      </c>
      <c r="U270" s="83">
        <v>0</v>
      </c>
      <c r="V270" s="83">
        <v>0</v>
      </c>
      <c r="W270" s="83">
        <v>0</v>
      </c>
      <c r="X270" s="83">
        <v>0</v>
      </c>
      <c r="Y270" s="83">
        <v>0</v>
      </c>
      <c r="Z270" s="83">
        <v>0</v>
      </c>
      <c r="AA270" s="83">
        <v>0</v>
      </c>
    </row>
    <row r="271" spans="5:27" ht="12" customHeight="1">
      <c r="E271" s="49">
        <v>23</v>
      </c>
      <c r="F271" s="49" t="s">
        <v>24</v>
      </c>
      <c r="G271" s="49">
        <v>7.5</v>
      </c>
      <c r="H271" s="49">
        <v>0</v>
      </c>
      <c r="I271" s="52" t="s">
        <v>409</v>
      </c>
      <c r="J271" s="52">
        <v>0</v>
      </c>
      <c r="K271" s="51">
        <v>107100000</v>
      </c>
      <c r="L271" s="52" t="s">
        <v>410</v>
      </c>
      <c r="M271" s="52">
        <v>0</v>
      </c>
      <c r="N271" s="53">
        <v>0</v>
      </c>
      <c r="O271" s="53">
        <v>0</v>
      </c>
      <c r="P271" s="53">
        <v>3.75</v>
      </c>
      <c r="Q271" s="83">
        <v>0</v>
      </c>
      <c r="R271" s="83">
        <v>7.5</v>
      </c>
      <c r="S271" s="83">
        <v>0</v>
      </c>
      <c r="T271" s="83">
        <v>0</v>
      </c>
      <c r="U271" s="83">
        <v>0</v>
      </c>
      <c r="V271" s="83">
        <v>0</v>
      </c>
      <c r="W271" s="83">
        <v>0</v>
      </c>
      <c r="X271" s="83">
        <v>0</v>
      </c>
      <c r="Y271" s="83">
        <v>0</v>
      </c>
      <c r="Z271" s="83">
        <v>0</v>
      </c>
      <c r="AA271" s="83">
        <v>0</v>
      </c>
    </row>
    <row r="272" spans="5:27" ht="12" customHeight="1">
      <c r="E272" s="49">
        <v>26</v>
      </c>
      <c r="F272" s="49">
        <v>12</v>
      </c>
      <c r="G272" s="49">
        <v>7</v>
      </c>
      <c r="H272" s="49">
        <v>7</v>
      </c>
      <c r="I272" s="52" t="s">
        <v>411</v>
      </c>
      <c r="J272" s="52">
        <v>0</v>
      </c>
      <c r="K272" s="51">
        <v>135600000</v>
      </c>
      <c r="L272" s="51" t="s">
        <v>412</v>
      </c>
      <c r="M272" s="52">
        <v>0</v>
      </c>
      <c r="N272" s="53">
        <v>0</v>
      </c>
      <c r="O272" s="53">
        <v>0</v>
      </c>
      <c r="P272" s="53">
        <v>0</v>
      </c>
      <c r="Q272" s="83">
        <v>0</v>
      </c>
      <c r="R272" s="83">
        <v>0</v>
      </c>
      <c r="S272" s="83">
        <v>0</v>
      </c>
      <c r="T272" s="83">
        <v>0</v>
      </c>
      <c r="U272" s="83">
        <v>0</v>
      </c>
      <c r="V272" s="83">
        <v>0</v>
      </c>
      <c r="W272" s="83">
        <v>0</v>
      </c>
      <c r="X272" s="83">
        <v>0</v>
      </c>
      <c r="Y272" s="83">
        <v>0</v>
      </c>
      <c r="Z272" s="83">
        <v>0</v>
      </c>
      <c r="AA272" s="83">
        <v>7</v>
      </c>
    </row>
    <row r="273" spans="5:27" ht="12" customHeight="1">
      <c r="E273" s="49">
        <v>27</v>
      </c>
      <c r="F273" s="49" t="s">
        <v>24</v>
      </c>
      <c r="G273" s="49">
        <v>5</v>
      </c>
      <c r="H273" s="49">
        <v>0</v>
      </c>
      <c r="I273" s="52" t="s">
        <v>413</v>
      </c>
      <c r="J273" s="52">
        <v>0</v>
      </c>
      <c r="K273" s="51">
        <v>144400000</v>
      </c>
      <c r="L273" s="52" t="s">
        <v>414</v>
      </c>
      <c r="M273" s="52">
        <v>0</v>
      </c>
      <c r="N273" s="53">
        <v>0</v>
      </c>
      <c r="O273" s="53">
        <v>0</v>
      </c>
      <c r="P273" s="53">
        <v>0</v>
      </c>
      <c r="Q273" s="83">
        <v>0</v>
      </c>
      <c r="R273" s="83">
        <v>0</v>
      </c>
      <c r="S273" s="83">
        <v>0</v>
      </c>
      <c r="T273" s="83">
        <v>0</v>
      </c>
      <c r="U273" s="83">
        <v>0</v>
      </c>
      <c r="V273" s="83">
        <v>5</v>
      </c>
      <c r="W273" s="83">
        <v>0</v>
      </c>
      <c r="X273" s="83">
        <v>0</v>
      </c>
      <c r="Y273" s="83">
        <v>0</v>
      </c>
      <c r="Z273" s="83">
        <v>0</v>
      </c>
      <c r="AA273" s="83">
        <v>0</v>
      </c>
    </row>
    <row r="274" spans="5:27" ht="12" customHeight="1">
      <c r="E274" s="49">
        <v>27</v>
      </c>
      <c r="F274" s="49" t="s">
        <v>24</v>
      </c>
      <c r="G274" s="49">
        <v>5</v>
      </c>
      <c r="H274" s="49">
        <v>0</v>
      </c>
      <c r="I274" s="52" t="s">
        <v>415</v>
      </c>
      <c r="J274" s="52">
        <v>0</v>
      </c>
      <c r="K274" s="51">
        <v>116800000</v>
      </c>
      <c r="L274" s="52" t="s">
        <v>416</v>
      </c>
      <c r="M274" s="52">
        <v>0</v>
      </c>
      <c r="N274" s="53">
        <v>0</v>
      </c>
      <c r="O274" s="53">
        <v>0</v>
      </c>
      <c r="P274" s="53">
        <v>0</v>
      </c>
      <c r="Q274" s="83">
        <v>0</v>
      </c>
      <c r="R274" s="83">
        <v>5</v>
      </c>
      <c r="S274" s="83">
        <v>0</v>
      </c>
      <c r="T274" s="83">
        <v>0</v>
      </c>
      <c r="U274" s="83">
        <v>0</v>
      </c>
      <c r="V274" s="83">
        <v>0</v>
      </c>
      <c r="W274" s="83">
        <v>0</v>
      </c>
      <c r="X274" s="83">
        <v>0</v>
      </c>
      <c r="Y274" s="83">
        <v>0</v>
      </c>
      <c r="Z274" s="83">
        <v>0</v>
      </c>
      <c r="AA274" s="83">
        <v>0</v>
      </c>
    </row>
    <row r="275" spans="5:27" ht="12" customHeight="1">
      <c r="E275" s="31"/>
      <c r="F275" s="31"/>
      <c r="G275" s="31"/>
      <c r="H275" s="31"/>
      <c r="I275" s="1"/>
      <c r="J275" s="1"/>
      <c r="K275" s="22"/>
      <c r="L275" s="1"/>
      <c r="M275" s="1"/>
      <c r="N275" s="15"/>
      <c r="O275" s="15"/>
      <c r="P275" s="15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</row>
    <row r="276" spans="5:27" ht="12" customHeight="1">
      <c r="E276" s="31"/>
      <c r="F276" s="31"/>
      <c r="G276" s="31"/>
      <c r="H276" s="31"/>
      <c r="I276" s="1"/>
      <c r="J276" s="1"/>
      <c r="K276" s="22"/>
      <c r="L276" s="1"/>
      <c r="M276" s="1"/>
      <c r="N276" s="15"/>
      <c r="O276" s="15"/>
      <c r="P276" s="15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</row>
    <row r="277" spans="5:27" ht="12" customHeight="1">
      <c r="E277" s="31"/>
      <c r="F277" s="31"/>
      <c r="G277" s="31"/>
      <c r="H277" s="31"/>
      <c r="I277" s="1"/>
      <c r="J277" s="1"/>
      <c r="K277" s="22"/>
      <c r="L277" s="1"/>
      <c r="M277" s="1"/>
      <c r="N277" s="15"/>
      <c r="O277" s="15"/>
      <c r="P277" s="15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</row>
    <row r="278" spans="9:27" ht="15" customHeight="1">
      <c r="I278" s="60"/>
      <c r="Q278" s="68" t="s">
        <v>526</v>
      </c>
      <c r="R278" s="68"/>
      <c r="S278" s="68"/>
      <c r="T278" s="68"/>
      <c r="U278" s="68"/>
      <c r="V278" s="68"/>
      <c r="W278" s="68"/>
      <c r="X278" s="86"/>
      <c r="Y278" s="84"/>
      <c r="Z278" s="84"/>
      <c r="AA278" s="84"/>
    </row>
    <row r="279" spans="9:27" ht="15" customHeight="1" thickBot="1">
      <c r="I279" s="60"/>
      <c r="Q279" s="85"/>
      <c r="R279" s="85"/>
      <c r="S279" s="85"/>
      <c r="T279" s="85"/>
      <c r="U279" s="85"/>
      <c r="V279" s="85"/>
      <c r="W279" s="85"/>
      <c r="X279" s="86"/>
      <c r="Y279" s="84"/>
      <c r="Z279" s="84"/>
      <c r="AA279" s="84"/>
    </row>
    <row r="280" spans="5:27" ht="26.25" customHeight="1" thickBot="1">
      <c r="E280" s="39" t="s">
        <v>12</v>
      </c>
      <c r="F280" s="70"/>
      <c r="G280" s="98" t="s">
        <v>13</v>
      </c>
      <c r="H280" s="99"/>
      <c r="I280" s="88" t="s">
        <v>539</v>
      </c>
      <c r="J280" s="42" t="s">
        <v>11</v>
      </c>
      <c r="K280" s="22"/>
      <c r="L280" s="22"/>
      <c r="M280" s="22"/>
      <c r="N280" s="21" t="s">
        <v>9</v>
      </c>
      <c r="O280" s="21" t="s">
        <v>15</v>
      </c>
      <c r="P280" s="21" t="s">
        <v>1</v>
      </c>
      <c r="Q280" s="80" t="s">
        <v>2</v>
      </c>
      <c r="R280" s="80" t="s">
        <v>3</v>
      </c>
      <c r="S280" s="80" t="s">
        <v>4</v>
      </c>
      <c r="T280" s="80" t="s">
        <v>5</v>
      </c>
      <c r="U280" s="80" t="s">
        <v>6</v>
      </c>
      <c r="V280" s="80" t="s">
        <v>7</v>
      </c>
      <c r="W280" s="80" t="s">
        <v>8</v>
      </c>
      <c r="X280" s="80" t="s">
        <v>9</v>
      </c>
      <c r="Y280" s="80" t="s">
        <v>10</v>
      </c>
      <c r="Z280" s="80" t="s">
        <v>1</v>
      </c>
      <c r="AA280" s="80" t="s">
        <v>16</v>
      </c>
    </row>
    <row r="281" spans="5:27" ht="9" customHeight="1">
      <c r="E281" s="44"/>
      <c r="F281" s="45"/>
      <c r="G281" s="44"/>
      <c r="H281" s="44"/>
      <c r="I281" s="91"/>
      <c r="J281" s="46"/>
      <c r="K281" s="46"/>
      <c r="L281" s="46"/>
      <c r="M281" s="46"/>
      <c r="N281" s="29"/>
      <c r="O281" s="29"/>
      <c r="P281" s="29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</row>
    <row r="282" spans="5:27" ht="15" customHeight="1">
      <c r="E282" s="48" t="s">
        <v>17</v>
      </c>
      <c r="F282" s="48" t="s">
        <v>18</v>
      </c>
      <c r="G282" s="49" t="s">
        <v>17</v>
      </c>
      <c r="H282" s="49" t="s">
        <v>18</v>
      </c>
      <c r="I282" s="92" t="s">
        <v>19</v>
      </c>
      <c r="J282" s="50" t="s">
        <v>20</v>
      </c>
      <c r="K282" s="50" t="s">
        <v>21</v>
      </c>
      <c r="L282" s="50" t="s">
        <v>22</v>
      </c>
      <c r="M282" s="50" t="s">
        <v>23</v>
      </c>
      <c r="N282" s="33">
        <v>40825</v>
      </c>
      <c r="O282" s="33">
        <v>40867</v>
      </c>
      <c r="P282" s="33">
        <v>40951</v>
      </c>
      <c r="Q282" s="82">
        <v>40965</v>
      </c>
      <c r="R282" s="82">
        <v>40979</v>
      </c>
      <c r="S282" s="82">
        <v>41028</v>
      </c>
      <c r="T282" s="82">
        <v>41076</v>
      </c>
      <c r="U282" s="82">
        <v>41105</v>
      </c>
      <c r="V282" s="82">
        <v>41126</v>
      </c>
      <c r="W282" s="82">
        <v>41154</v>
      </c>
      <c r="X282" s="82">
        <v>41210</v>
      </c>
      <c r="Y282" s="82">
        <v>41231</v>
      </c>
      <c r="Z282" s="82">
        <v>41308</v>
      </c>
      <c r="AA282" s="82">
        <v>41329</v>
      </c>
    </row>
    <row r="283" spans="5:27" ht="12" customHeight="1">
      <c r="E283" s="76">
        <v>1</v>
      </c>
      <c r="F283" s="76">
        <v>2</v>
      </c>
      <c r="G283" s="49">
        <v>70.25</v>
      </c>
      <c r="H283" s="49">
        <v>45</v>
      </c>
      <c r="I283" s="65" t="s">
        <v>419</v>
      </c>
      <c r="J283" s="51">
        <v>0</v>
      </c>
      <c r="K283" s="51">
        <v>53400000</v>
      </c>
      <c r="L283" s="51" t="s">
        <v>420</v>
      </c>
      <c r="M283" s="52">
        <v>0</v>
      </c>
      <c r="N283" s="53">
        <v>0</v>
      </c>
      <c r="O283" s="53">
        <v>0</v>
      </c>
      <c r="P283" s="53">
        <v>0</v>
      </c>
      <c r="Q283" s="83">
        <v>7</v>
      </c>
      <c r="R283" s="83">
        <v>0</v>
      </c>
      <c r="S283" s="83">
        <v>7</v>
      </c>
      <c r="T283" s="83">
        <v>0</v>
      </c>
      <c r="U283" s="83">
        <v>0</v>
      </c>
      <c r="V283" s="83">
        <v>0</v>
      </c>
      <c r="W283" s="83">
        <v>0</v>
      </c>
      <c r="X283" s="83">
        <v>11.25</v>
      </c>
      <c r="Y283" s="83">
        <v>0</v>
      </c>
      <c r="Z283" s="83">
        <v>0</v>
      </c>
      <c r="AA283" s="83">
        <v>45</v>
      </c>
    </row>
    <row r="284" spans="5:27" ht="12" customHeight="1">
      <c r="E284" s="76">
        <v>2</v>
      </c>
      <c r="F284" s="76" t="s">
        <v>24</v>
      </c>
      <c r="G284" s="49">
        <v>64</v>
      </c>
      <c r="H284" s="49">
        <v>0</v>
      </c>
      <c r="I284" s="65" t="s">
        <v>417</v>
      </c>
      <c r="J284" s="51">
        <v>0</v>
      </c>
      <c r="K284" s="51">
        <v>130800000</v>
      </c>
      <c r="L284" s="51" t="s">
        <v>418</v>
      </c>
      <c r="M284" s="52">
        <v>0</v>
      </c>
      <c r="N284" s="53">
        <v>0</v>
      </c>
      <c r="O284" s="53">
        <v>0</v>
      </c>
      <c r="P284" s="53">
        <v>15</v>
      </c>
      <c r="Q284" s="83">
        <v>7</v>
      </c>
      <c r="R284" s="83">
        <v>11.25</v>
      </c>
      <c r="S284" s="83">
        <v>12</v>
      </c>
      <c r="T284" s="83">
        <v>15</v>
      </c>
      <c r="U284" s="83">
        <v>12</v>
      </c>
      <c r="V284" s="83">
        <v>0</v>
      </c>
      <c r="W284" s="83">
        <v>12</v>
      </c>
      <c r="X284" s="83">
        <v>0</v>
      </c>
      <c r="Y284" s="83">
        <v>25</v>
      </c>
      <c r="Z284" s="83">
        <v>0</v>
      </c>
      <c r="AA284" s="83">
        <v>0</v>
      </c>
    </row>
    <row r="285" spans="5:27" ht="12" customHeight="1">
      <c r="E285" s="76">
        <v>3</v>
      </c>
      <c r="F285" s="76">
        <v>1</v>
      </c>
      <c r="G285" s="49">
        <v>60</v>
      </c>
      <c r="H285" s="49">
        <v>60</v>
      </c>
      <c r="I285" s="65" t="s">
        <v>421</v>
      </c>
      <c r="J285" s="51">
        <v>0</v>
      </c>
      <c r="K285" s="51">
        <v>92900000</v>
      </c>
      <c r="L285" s="51" t="s">
        <v>422</v>
      </c>
      <c r="M285" s="52">
        <v>0</v>
      </c>
      <c r="N285" s="53">
        <v>0</v>
      </c>
      <c r="O285" s="53">
        <v>0</v>
      </c>
      <c r="P285" s="53">
        <v>0</v>
      </c>
      <c r="Q285" s="83">
        <v>0</v>
      </c>
      <c r="R285" s="83">
        <v>0</v>
      </c>
      <c r="S285" s="83">
        <v>0</v>
      </c>
      <c r="T285" s="83">
        <v>0</v>
      </c>
      <c r="U285" s="83">
        <v>0</v>
      </c>
      <c r="V285" s="83">
        <v>0</v>
      </c>
      <c r="W285" s="83">
        <v>0</v>
      </c>
      <c r="X285" s="83">
        <v>0</v>
      </c>
      <c r="Y285" s="83">
        <v>0</v>
      </c>
      <c r="Z285" s="83">
        <v>0</v>
      </c>
      <c r="AA285" s="83">
        <v>60</v>
      </c>
    </row>
    <row r="286" spans="5:27" ht="12" customHeight="1">
      <c r="E286" s="76">
        <v>4</v>
      </c>
      <c r="F286" s="76">
        <v>4</v>
      </c>
      <c r="G286" s="49">
        <v>55</v>
      </c>
      <c r="H286" s="49">
        <v>28</v>
      </c>
      <c r="I286" s="65" t="s">
        <v>423</v>
      </c>
      <c r="J286" s="51">
        <v>0</v>
      </c>
      <c r="K286" s="51">
        <v>146200000</v>
      </c>
      <c r="L286" s="51" t="s">
        <v>424</v>
      </c>
      <c r="M286" s="52">
        <v>0</v>
      </c>
      <c r="N286" s="53">
        <v>0</v>
      </c>
      <c r="O286" s="53">
        <v>0</v>
      </c>
      <c r="P286" s="53">
        <v>0</v>
      </c>
      <c r="Q286" s="83">
        <v>0</v>
      </c>
      <c r="R286" s="83">
        <v>0</v>
      </c>
      <c r="S286" s="83">
        <v>0</v>
      </c>
      <c r="T286" s="83">
        <v>0</v>
      </c>
      <c r="U286" s="83">
        <v>0</v>
      </c>
      <c r="V286" s="83">
        <v>0</v>
      </c>
      <c r="W286" s="83">
        <v>0</v>
      </c>
      <c r="X286" s="83">
        <v>15</v>
      </c>
      <c r="Y286" s="83">
        <v>12</v>
      </c>
      <c r="Z286" s="83">
        <v>15</v>
      </c>
      <c r="AA286" s="83">
        <v>13</v>
      </c>
    </row>
    <row r="287" spans="5:27" ht="12" customHeight="1">
      <c r="E287" s="76">
        <v>5</v>
      </c>
      <c r="F287" s="76">
        <v>2</v>
      </c>
      <c r="G287" s="49">
        <v>45</v>
      </c>
      <c r="H287" s="49">
        <v>45</v>
      </c>
      <c r="I287" s="65" t="s">
        <v>425</v>
      </c>
      <c r="J287" s="51">
        <v>0</v>
      </c>
      <c r="K287" s="51">
        <v>148400000</v>
      </c>
      <c r="L287" s="51" t="s">
        <v>426</v>
      </c>
      <c r="M287" s="52">
        <v>0</v>
      </c>
      <c r="N287" s="53">
        <v>0</v>
      </c>
      <c r="O287" s="53">
        <v>0</v>
      </c>
      <c r="P287" s="53">
        <v>0</v>
      </c>
      <c r="Q287" s="83">
        <v>0</v>
      </c>
      <c r="R287" s="83">
        <v>0</v>
      </c>
      <c r="S287" s="83">
        <v>0</v>
      </c>
      <c r="T287" s="83">
        <v>0</v>
      </c>
      <c r="U287" s="83">
        <v>0</v>
      </c>
      <c r="V287" s="83">
        <v>0</v>
      </c>
      <c r="W287" s="83">
        <v>0</v>
      </c>
      <c r="X287" s="83">
        <v>0</v>
      </c>
      <c r="Y287" s="83">
        <v>0</v>
      </c>
      <c r="Z287" s="83">
        <v>15</v>
      </c>
      <c r="AA287" s="83">
        <v>30</v>
      </c>
    </row>
    <row r="288" spans="5:27" ht="12" customHeight="1">
      <c r="E288" s="76">
        <v>6</v>
      </c>
      <c r="F288" s="76" t="s">
        <v>24</v>
      </c>
      <c r="G288" s="49">
        <v>34</v>
      </c>
      <c r="H288" s="49">
        <v>0</v>
      </c>
      <c r="I288" s="65" t="s">
        <v>427</v>
      </c>
      <c r="J288" s="51">
        <v>0</v>
      </c>
      <c r="K288" s="51">
        <v>49900000</v>
      </c>
      <c r="L288" s="51" t="s">
        <v>428</v>
      </c>
      <c r="M288" s="52">
        <v>0</v>
      </c>
      <c r="N288" s="53">
        <v>0</v>
      </c>
      <c r="O288" s="53">
        <v>0</v>
      </c>
      <c r="P288" s="53">
        <v>0</v>
      </c>
      <c r="Q288" s="83">
        <v>7</v>
      </c>
      <c r="R288" s="83">
        <v>15</v>
      </c>
      <c r="S288" s="83">
        <v>0</v>
      </c>
      <c r="T288" s="83">
        <v>0</v>
      </c>
      <c r="U288" s="83">
        <v>0</v>
      </c>
      <c r="V288" s="83">
        <v>0</v>
      </c>
      <c r="W288" s="83">
        <v>12</v>
      </c>
      <c r="X288" s="83">
        <v>0</v>
      </c>
      <c r="Y288" s="83">
        <v>0</v>
      </c>
      <c r="Z288" s="83">
        <v>0</v>
      </c>
      <c r="AA288" s="83">
        <v>0</v>
      </c>
    </row>
    <row r="289" spans="5:27" ht="12" customHeight="1">
      <c r="E289" s="76">
        <v>7</v>
      </c>
      <c r="F289" s="76">
        <v>4</v>
      </c>
      <c r="G289" s="49">
        <v>28</v>
      </c>
      <c r="H289" s="49">
        <v>28</v>
      </c>
      <c r="I289" s="66" t="s">
        <v>429</v>
      </c>
      <c r="J289" s="51">
        <v>0</v>
      </c>
      <c r="K289" s="51">
        <v>150700000</v>
      </c>
      <c r="L289" s="56" t="s">
        <v>430</v>
      </c>
      <c r="M289" s="52">
        <v>0</v>
      </c>
      <c r="N289" s="53">
        <v>0</v>
      </c>
      <c r="O289" s="53">
        <v>0</v>
      </c>
      <c r="P289" s="53">
        <v>0</v>
      </c>
      <c r="Q289" s="83">
        <v>0</v>
      </c>
      <c r="R289" s="83">
        <v>0</v>
      </c>
      <c r="S289" s="83">
        <v>0</v>
      </c>
      <c r="T289" s="83">
        <v>0</v>
      </c>
      <c r="U289" s="83">
        <v>0</v>
      </c>
      <c r="V289" s="83">
        <v>0</v>
      </c>
      <c r="W289" s="83">
        <v>0</v>
      </c>
      <c r="X289" s="83">
        <v>0</v>
      </c>
      <c r="Y289" s="83">
        <v>0</v>
      </c>
      <c r="Z289" s="83">
        <v>15</v>
      </c>
      <c r="AA289" s="83">
        <v>13</v>
      </c>
    </row>
    <row r="290" spans="5:27" ht="12" customHeight="1">
      <c r="E290" s="76">
        <v>8</v>
      </c>
      <c r="F290" s="76" t="s">
        <v>24</v>
      </c>
      <c r="G290" s="49">
        <v>19.5</v>
      </c>
      <c r="H290" s="49">
        <v>0</v>
      </c>
      <c r="I290" s="65" t="s">
        <v>431</v>
      </c>
      <c r="J290" s="51">
        <v>0</v>
      </c>
      <c r="K290" s="51">
        <v>104100000</v>
      </c>
      <c r="L290" s="51" t="s">
        <v>432</v>
      </c>
      <c r="M290" s="52">
        <v>0</v>
      </c>
      <c r="N290" s="53">
        <v>0</v>
      </c>
      <c r="O290" s="53">
        <v>0</v>
      </c>
      <c r="P290" s="53">
        <v>0</v>
      </c>
      <c r="Q290" s="83">
        <v>12</v>
      </c>
      <c r="R290" s="83">
        <v>7.5</v>
      </c>
      <c r="S290" s="83">
        <v>0</v>
      </c>
      <c r="T290" s="83">
        <v>0</v>
      </c>
      <c r="U290" s="83">
        <v>0</v>
      </c>
      <c r="V290" s="83">
        <v>0</v>
      </c>
      <c r="W290" s="83">
        <v>0</v>
      </c>
      <c r="X290" s="83">
        <v>0</v>
      </c>
      <c r="Y290" s="83">
        <v>0</v>
      </c>
      <c r="Z290" s="83">
        <v>0</v>
      </c>
      <c r="AA290" s="83">
        <v>0</v>
      </c>
    </row>
    <row r="291" spans="5:27" ht="12" customHeight="1">
      <c r="E291" s="76">
        <v>9</v>
      </c>
      <c r="F291" s="76" t="s">
        <v>24</v>
      </c>
      <c r="G291" s="49">
        <v>19</v>
      </c>
      <c r="H291" s="49">
        <v>0</v>
      </c>
      <c r="I291" s="51" t="s">
        <v>433</v>
      </c>
      <c r="J291" s="51">
        <v>0</v>
      </c>
      <c r="K291" s="51">
        <v>74500000</v>
      </c>
      <c r="L291" s="51" t="s">
        <v>434</v>
      </c>
      <c r="M291" s="52">
        <v>0</v>
      </c>
      <c r="N291" s="53">
        <v>0</v>
      </c>
      <c r="O291" s="53">
        <v>0</v>
      </c>
      <c r="P291" s="53">
        <v>0</v>
      </c>
      <c r="Q291" s="83">
        <v>7</v>
      </c>
      <c r="R291" s="83">
        <v>5</v>
      </c>
      <c r="S291" s="83">
        <v>7</v>
      </c>
      <c r="T291" s="83">
        <v>0</v>
      </c>
      <c r="U291" s="83">
        <v>0</v>
      </c>
      <c r="V291" s="83">
        <v>0</v>
      </c>
      <c r="W291" s="83">
        <v>0</v>
      </c>
      <c r="X291" s="83">
        <v>0</v>
      </c>
      <c r="Y291" s="83">
        <v>0</v>
      </c>
      <c r="Z291" s="83">
        <v>0</v>
      </c>
      <c r="AA291" s="83">
        <v>0</v>
      </c>
    </row>
    <row r="292" spans="5:27" ht="12" customHeight="1">
      <c r="E292" s="76">
        <v>10</v>
      </c>
      <c r="F292" s="76">
        <v>6</v>
      </c>
      <c r="G292" s="49">
        <v>15</v>
      </c>
      <c r="H292" s="49">
        <v>15</v>
      </c>
      <c r="I292" s="51" t="s">
        <v>435</v>
      </c>
      <c r="J292" s="51">
        <v>0</v>
      </c>
      <c r="K292" s="51">
        <v>149400000</v>
      </c>
      <c r="L292" s="51" t="s">
        <v>436</v>
      </c>
      <c r="M292" s="52">
        <v>0</v>
      </c>
      <c r="N292" s="53">
        <v>0</v>
      </c>
      <c r="O292" s="53">
        <v>0</v>
      </c>
      <c r="P292" s="53">
        <v>0</v>
      </c>
      <c r="Q292" s="83">
        <v>0</v>
      </c>
      <c r="R292" s="83">
        <v>0</v>
      </c>
      <c r="S292" s="83">
        <v>0</v>
      </c>
      <c r="T292" s="83">
        <v>0</v>
      </c>
      <c r="U292" s="83">
        <v>0</v>
      </c>
      <c r="V292" s="83">
        <v>0</v>
      </c>
      <c r="W292" s="83">
        <v>0</v>
      </c>
      <c r="X292" s="83">
        <v>0</v>
      </c>
      <c r="Y292" s="83">
        <v>0</v>
      </c>
      <c r="Z292" s="83">
        <v>15</v>
      </c>
      <c r="AA292" s="83">
        <v>0</v>
      </c>
    </row>
    <row r="293" spans="5:27" ht="12" customHeight="1">
      <c r="E293" s="76">
        <v>10</v>
      </c>
      <c r="F293" s="76" t="s">
        <v>24</v>
      </c>
      <c r="G293" s="49">
        <v>15</v>
      </c>
      <c r="H293" s="49">
        <v>0</v>
      </c>
      <c r="I293" s="51" t="s">
        <v>437</v>
      </c>
      <c r="J293" s="51">
        <v>0</v>
      </c>
      <c r="K293" s="51">
        <v>109200000</v>
      </c>
      <c r="L293" s="51" t="s">
        <v>438</v>
      </c>
      <c r="M293" s="51">
        <v>0</v>
      </c>
      <c r="N293" s="51">
        <v>0</v>
      </c>
      <c r="O293" s="51">
        <v>0</v>
      </c>
      <c r="P293" s="51">
        <v>0</v>
      </c>
      <c r="Q293" s="83">
        <v>0</v>
      </c>
      <c r="R293" s="83">
        <v>0</v>
      </c>
      <c r="S293" s="83">
        <v>0</v>
      </c>
      <c r="T293" s="83">
        <v>3.75</v>
      </c>
      <c r="U293" s="83">
        <v>0</v>
      </c>
      <c r="V293" s="83">
        <v>11.25</v>
      </c>
      <c r="W293" s="83">
        <v>0</v>
      </c>
      <c r="X293" s="83">
        <v>0</v>
      </c>
      <c r="Y293" s="83">
        <v>0</v>
      </c>
      <c r="Z293" s="83">
        <v>0</v>
      </c>
      <c r="AA293" s="83">
        <v>0</v>
      </c>
    </row>
    <row r="294" spans="5:27" ht="12" customHeight="1">
      <c r="E294" s="76">
        <v>12</v>
      </c>
      <c r="F294" s="76">
        <v>7</v>
      </c>
      <c r="G294" s="49">
        <v>13</v>
      </c>
      <c r="H294" s="49">
        <v>13</v>
      </c>
      <c r="I294" s="51" t="s">
        <v>439</v>
      </c>
      <c r="J294" s="51">
        <v>0</v>
      </c>
      <c r="K294" s="51">
        <v>100300000</v>
      </c>
      <c r="L294" s="51" t="s">
        <v>440</v>
      </c>
      <c r="M294" s="52">
        <v>0</v>
      </c>
      <c r="N294" s="53">
        <v>0</v>
      </c>
      <c r="O294" s="53">
        <v>0</v>
      </c>
      <c r="P294" s="53">
        <v>0</v>
      </c>
      <c r="Q294" s="83">
        <v>0</v>
      </c>
      <c r="R294" s="83">
        <v>0</v>
      </c>
      <c r="S294" s="83">
        <v>0</v>
      </c>
      <c r="T294" s="83">
        <v>0</v>
      </c>
      <c r="U294" s="83">
        <v>0</v>
      </c>
      <c r="V294" s="83">
        <v>0</v>
      </c>
      <c r="W294" s="83">
        <v>0</v>
      </c>
      <c r="X294" s="83">
        <v>0</v>
      </c>
      <c r="Y294" s="83">
        <v>0</v>
      </c>
      <c r="Z294" s="83">
        <v>0</v>
      </c>
      <c r="AA294" s="83">
        <v>13</v>
      </c>
    </row>
    <row r="295" spans="5:27" ht="12" customHeight="1">
      <c r="E295" s="76">
        <v>13</v>
      </c>
      <c r="F295" s="76">
        <v>8</v>
      </c>
      <c r="G295" s="49">
        <v>11.25</v>
      </c>
      <c r="H295" s="49">
        <v>11.25</v>
      </c>
      <c r="I295" s="51" t="s">
        <v>441</v>
      </c>
      <c r="J295" s="51">
        <v>0</v>
      </c>
      <c r="K295" s="51">
        <v>150600000</v>
      </c>
      <c r="L295" s="51" t="s">
        <v>442</v>
      </c>
      <c r="M295" s="52">
        <v>0</v>
      </c>
      <c r="N295" s="53">
        <v>0</v>
      </c>
      <c r="O295" s="53">
        <v>0</v>
      </c>
      <c r="P295" s="53">
        <v>0</v>
      </c>
      <c r="Q295" s="83">
        <v>0</v>
      </c>
      <c r="R295" s="83">
        <v>0</v>
      </c>
      <c r="S295" s="83">
        <v>0</v>
      </c>
      <c r="T295" s="83">
        <v>0</v>
      </c>
      <c r="U295" s="83">
        <v>0</v>
      </c>
      <c r="V295" s="83">
        <v>0</v>
      </c>
      <c r="W295" s="83">
        <v>0</v>
      </c>
      <c r="X295" s="83">
        <v>0</v>
      </c>
      <c r="Y295" s="83">
        <v>0</v>
      </c>
      <c r="Z295" s="83">
        <v>11.25</v>
      </c>
      <c r="AA295" s="83">
        <v>0</v>
      </c>
    </row>
    <row r="296" spans="5:27" ht="12" customHeight="1">
      <c r="E296" s="76">
        <v>14</v>
      </c>
      <c r="F296" s="76" t="s">
        <v>24</v>
      </c>
      <c r="G296" s="49">
        <v>7.5</v>
      </c>
      <c r="H296" s="49">
        <v>0</v>
      </c>
      <c r="I296" s="71" t="s">
        <v>443</v>
      </c>
      <c r="J296" s="51">
        <v>0</v>
      </c>
      <c r="K296" s="51">
        <v>146400000</v>
      </c>
      <c r="L296" s="51" t="s">
        <v>444</v>
      </c>
      <c r="M296" s="52">
        <v>0</v>
      </c>
      <c r="N296" s="53">
        <v>0</v>
      </c>
      <c r="O296" s="53">
        <v>0</v>
      </c>
      <c r="P296" s="53">
        <v>0</v>
      </c>
      <c r="Q296" s="83">
        <v>0</v>
      </c>
      <c r="R296" s="83">
        <v>0</v>
      </c>
      <c r="S296" s="83">
        <v>0</v>
      </c>
      <c r="T296" s="83">
        <v>0</v>
      </c>
      <c r="U296" s="83">
        <v>0</v>
      </c>
      <c r="V296" s="83">
        <v>0</v>
      </c>
      <c r="W296" s="83">
        <v>0</v>
      </c>
      <c r="X296" s="83">
        <v>7.5</v>
      </c>
      <c r="Y296" s="83">
        <v>0</v>
      </c>
      <c r="Z296" s="83">
        <v>0</v>
      </c>
      <c r="AA296" s="83">
        <v>0</v>
      </c>
    </row>
    <row r="297" spans="5:27" ht="12" customHeight="1">
      <c r="E297" s="76">
        <v>14</v>
      </c>
      <c r="F297" s="76" t="s">
        <v>24</v>
      </c>
      <c r="G297" s="49">
        <v>7.5</v>
      </c>
      <c r="H297" s="49">
        <v>0</v>
      </c>
      <c r="I297" s="51" t="s">
        <v>445</v>
      </c>
      <c r="J297" s="51">
        <v>0</v>
      </c>
      <c r="K297" s="51">
        <v>121700000</v>
      </c>
      <c r="L297" s="51" t="s">
        <v>446</v>
      </c>
      <c r="M297" s="52">
        <v>0</v>
      </c>
      <c r="N297" s="53">
        <v>0</v>
      </c>
      <c r="O297" s="53">
        <v>0</v>
      </c>
      <c r="P297" s="53">
        <v>0</v>
      </c>
      <c r="Q297" s="83">
        <v>0</v>
      </c>
      <c r="R297" s="83">
        <v>0</v>
      </c>
      <c r="S297" s="83">
        <v>0</v>
      </c>
      <c r="T297" s="83">
        <v>0</v>
      </c>
      <c r="U297" s="83">
        <v>0</v>
      </c>
      <c r="V297" s="83">
        <v>7.5</v>
      </c>
      <c r="W297" s="83">
        <v>0</v>
      </c>
      <c r="X297" s="83">
        <v>0</v>
      </c>
      <c r="Y297" s="83">
        <v>0</v>
      </c>
      <c r="Z297" s="83">
        <v>0</v>
      </c>
      <c r="AA297" s="83">
        <v>0</v>
      </c>
    </row>
    <row r="298" spans="5:27" ht="12" customHeight="1">
      <c r="E298" s="76">
        <v>16</v>
      </c>
      <c r="F298" s="76" t="s">
        <v>24</v>
      </c>
      <c r="G298" s="49">
        <v>3.5</v>
      </c>
      <c r="H298" s="49">
        <v>0</v>
      </c>
      <c r="I298" s="51" t="s">
        <v>447</v>
      </c>
      <c r="J298" s="51">
        <v>0</v>
      </c>
      <c r="K298" s="51">
        <v>134400000</v>
      </c>
      <c r="L298" s="51" t="s">
        <v>448</v>
      </c>
      <c r="M298" s="52">
        <v>0</v>
      </c>
      <c r="N298" s="53">
        <v>0</v>
      </c>
      <c r="O298" s="53">
        <v>0</v>
      </c>
      <c r="P298" s="53">
        <v>0</v>
      </c>
      <c r="Q298" s="83">
        <v>0</v>
      </c>
      <c r="R298" s="83">
        <v>3.5</v>
      </c>
      <c r="S298" s="83">
        <v>0</v>
      </c>
      <c r="T298" s="83">
        <v>0</v>
      </c>
      <c r="U298" s="83">
        <v>0</v>
      </c>
      <c r="V298" s="83">
        <v>0</v>
      </c>
      <c r="W298" s="83">
        <v>0</v>
      </c>
      <c r="X298" s="83">
        <v>0</v>
      </c>
      <c r="Y298" s="83">
        <v>0</v>
      </c>
      <c r="Z298" s="83">
        <v>0</v>
      </c>
      <c r="AA298" s="83">
        <v>0</v>
      </c>
    </row>
    <row r="299" spans="9:27" ht="15" customHeight="1">
      <c r="I299" s="60"/>
      <c r="Q299" s="85"/>
      <c r="R299" s="85"/>
      <c r="S299" s="85"/>
      <c r="T299" s="85"/>
      <c r="U299" s="85"/>
      <c r="V299" s="85"/>
      <c r="W299" s="85"/>
      <c r="X299" s="86"/>
      <c r="Y299" s="84"/>
      <c r="Z299" s="84"/>
      <c r="AA299" s="84"/>
    </row>
    <row r="300" spans="9:27" ht="15" customHeight="1">
      <c r="I300" s="60"/>
      <c r="Q300" s="85"/>
      <c r="R300" s="85"/>
      <c r="S300" s="85"/>
      <c r="T300" s="85"/>
      <c r="U300" s="85"/>
      <c r="V300" s="85"/>
      <c r="W300" s="85"/>
      <c r="X300" s="86"/>
      <c r="Y300" s="84"/>
      <c r="Z300" s="84"/>
      <c r="AA300" s="84"/>
    </row>
    <row r="301" spans="9:27" ht="15" customHeight="1">
      <c r="I301" s="60"/>
      <c r="Q301" s="85"/>
      <c r="R301" s="85"/>
      <c r="S301" s="85"/>
      <c r="T301" s="85"/>
      <c r="U301" s="85"/>
      <c r="V301" s="85"/>
      <c r="W301" s="85"/>
      <c r="X301" s="86"/>
      <c r="Y301" s="84"/>
      <c r="Z301" s="84"/>
      <c r="AA301" s="84"/>
    </row>
    <row r="302" spans="9:27" ht="15" customHeight="1">
      <c r="I302" s="60"/>
      <c r="Q302" s="68" t="s">
        <v>528</v>
      </c>
      <c r="R302" s="68"/>
      <c r="S302" s="68"/>
      <c r="T302" s="68"/>
      <c r="U302" s="68"/>
      <c r="V302" s="68"/>
      <c r="W302" s="68"/>
      <c r="X302" s="86"/>
      <c r="Y302" s="84"/>
      <c r="Z302" s="84"/>
      <c r="AA302" s="84"/>
    </row>
    <row r="303" spans="9:27" ht="15" customHeight="1" thickBot="1">
      <c r="I303" s="60"/>
      <c r="Q303" s="85"/>
      <c r="R303" s="85"/>
      <c r="S303" s="85"/>
      <c r="T303" s="85"/>
      <c r="U303" s="85"/>
      <c r="V303" s="85"/>
      <c r="W303" s="85"/>
      <c r="X303" s="86"/>
      <c r="Y303" s="84"/>
      <c r="Z303" s="84"/>
      <c r="AA303" s="84"/>
    </row>
    <row r="304" spans="5:27" ht="29.25" customHeight="1" thickBot="1">
      <c r="E304" s="39" t="s">
        <v>12</v>
      </c>
      <c r="F304" s="70"/>
      <c r="G304" s="98" t="s">
        <v>13</v>
      </c>
      <c r="H304" s="99"/>
      <c r="I304" s="88" t="s">
        <v>540</v>
      </c>
      <c r="J304" s="24"/>
      <c r="K304" s="22" t="s">
        <v>11</v>
      </c>
      <c r="L304" s="22" t="s">
        <v>11</v>
      </c>
      <c r="M304" s="22"/>
      <c r="N304" s="21" t="s">
        <v>9</v>
      </c>
      <c r="O304" s="21" t="s">
        <v>15</v>
      </c>
      <c r="P304" s="21" t="s">
        <v>1</v>
      </c>
      <c r="Q304" s="80" t="s">
        <v>2</v>
      </c>
      <c r="R304" s="80" t="s">
        <v>3</v>
      </c>
      <c r="S304" s="80" t="s">
        <v>4</v>
      </c>
      <c r="T304" s="80" t="s">
        <v>5</v>
      </c>
      <c r="U304" s="80" t="s">
        <v>6</v>
      </c>
      <c r="V304" s="80" t="s">
        <v>7</v>
      </c>
      <c r="W304" s="80" t="s">
        <v>8</v>
      </c>
      <c r="X304" s="80" t="s">
        <v>9</v>
      </c>
      <c r="Y304" s="80" t="s">
        <v>10</v>
      </c>
      <c r="Z304" s="80" t="s">
        <v>1</v>
      </c>
      <c r="AA304" s="80" t="s">
        <v>16</v>
      </c>
    </row>
    <row r="305" spans="5:27" ht="6.75" customHeight="1">
      <c r="E305" s="44"/>
      <c r="F305" s="45"/>
      <c r="G305" s="44"/>
      <c r="H305" s="44"/>
      <c r="I305" s="89"/>
      <c r="J305" s="61"/>
      <c r="K305" s="46"/>
      <c r="L305" s="46"/>
      <c r="M305" s="46"/>
      <c r="N305" s="29"/>
      <c r="O305" s="29"/>
      <c r="P305" s="29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</row>
    <row r="306" spans="5:27" ht="15" customHeight="1">
      <c r="E306" s="48" t="s">
        <v>17</v>
      </c>
      <c r="F306" s="48" t="s">
        <v>18</v>
      </c>
      <c r="G306" s="49" t="s">
        <v>17</v>
      </c>
      <c r="H306" s="49" t="s">
        <v>18</v>
      </c>
      <c r="I306" s="90" t="s">
        <v>19</v>
      </c>
      <c r="J306" s="62" t="s">
        <v>20</v>
      </c>
      <c r="K306" s="50" t="s">
        <v>21</v>
      </c>
      <c r="L306" s="50" t="s">
        <v>22</v>
      </c>
      <c r="M306" s="50" t="s">
        <v>23</v>
      </c>
      <c r="N306" s="33">
        <v>40825</v>
      </c>
      <c r="O306" s="33">
        <v>40867</v>
      </c>
      <c r="P306" s="33">
        <v>40951</v>
      </c>
      <c r="Q306" s="82">
        <v>40965</v>
      </c>
      <c r="R306" s="82">
        <v>40979</v>
      </c>
      <c r="S306" s="82">
        <v>41028</v>
      </c>
      <c r="T306" s="82">
        <v>41076</v>
      </c>
      <c r="U306" s="82">
        <v>41105</v>
      </c>
      <c r="V306" s="82">
        <v>41126</v>
      </c>
      <c r="W306" s="82">
        <v>41154</v>
      </c>
      <c r="X306" s="82">
        <v>41210</v>
      </c>
      <c r="Y306" s="82">
        <v>41231</v>
      </c>
      <c r="Z306" s="82">
        <v>41308</v>
      </c>
      <c r="AA306" s="82">
        <v>41329</v>
      </c>
    </row>
    <row r="307" spans="5:27" ht="12" customHeight="1">
      <c r="E307" s="49">
        <v>1</v>
      </c>
      <c r="F307" s="49">
        <v>1</v>
      </c>
      <c r="G307" s="49">
        <v>240</v>
      </c>
      <c r="H307" s="49">
        <v>60</v>
      </c>
      <c r="I307" s="63" t="s">
        <v>449</v>
      </c>
      <c r="J307" s="52">
        <v>0</v>
      </c>
      <c r="K307" s="51">
        <v>76300000</v>
      </c>
      <c r="L307" s="52" t="s">
        <v>450</v>
      </c>
      <c r="M307" s="52">
        <v>0</v>
      </c>
      <c r="N307" s="53">
        <v>0</v>
      </c>
      <c r="O307" s="53">
        <v>0</v>
      </c>
      <c r="P307" s="53">
        <v>0</v>
      </c>
      <c r="Q307" s="83">
        <v>60</v>
      </c>
      <c r="R307" s="83">
        <v>0</v>
      </c>
      <c r="S307" s="83">
        <v>60</v>
      </c>
      <c r="T307" s="83">
        <v>0</v>
      </c>
      <c r="U307" s="83">
        <v>60</v>
      </c>
      <c r="V307" s="83">
        <v>0</v>
      </c>
      <c r="W307" s="83">
        <v>60</v>
      </c>
      <c r="X307" s="83">
        <v>0</v>
      </c>
      <c r="Y307" s="83">
        <v>60</v>
      </c>
      <c r="Z307" s="83">
        <v>0</v>
      </c>
      <c r="AA307" s="83">
        <v>60</v>
      </c>
    </row>
    <row r="308" spans="5:27" ht="12" customHeight="1">
      <c r="E308" s="49">
        <v>2</v>
      </c>
      <c r="F308" s="49">
        <v>2</v>
      </c>
      <c r="G308" s="49">
        <v>105</v>
      </c>
      <c r="H308" s="49">
        <v>45</v>
      </c>
      <c r="I308" s="63" t="s">
        <v>451</v>
      </c>
      <c r="J308" s="52">
        <v>0</v>
      </c>
      <c r="K308" s="51">
        <v>104800000</v>
      </c>
      <c r="L308" s="52" t="s">
        <v>452</v>
      </c>
      <c r="M308" s="52">
        <v>0</v>
      </c>
      <c r="N308" s="53">
        <v>0</v>
      </c>
      <c r="O308" s="53">
        <v>0</v>
      </c>
      <c r="P308" s="53">
        <v>0</v>
      </c>
      <c r="Q308" s="83">
        <v>0</v>
      </c>
      <c r="R308" s="83">
        <v>0</v>
      </c>
      <c r="S308" s="83">
        <v>0</v>
      </c>
      <c r="T308" s="83">
        <v>0</v>
      </c>
      <c r="U308" s="83">
        <v>0</v>
      </c>
      <c r="V308" s="83">
        <v>0</v>
      </c>
      <c r="W308" s="83">
        <v>0</v>
      </c>
      <c r="X308" s="83">
        <v>15</v>
      </c>
      <c r="Y308" s="83">
        <v>45</v>
      </c>
      <c r="Z308" s="83">
        <v>0</v>
      </c>
      <c r="AA308" s="83">
        <v>45</v>
      </c>
    </row>
    <row r="309" spans="5:27" ht="12" customHeight="1">
      <c r="E309" s="49">
        <v>3</v>
      </c>
      <c r="F309" s="49">
        <v>3</v>
      </c>
      <c r="G309" s="49">
        <v>64</v>
      </c>
      <c r="H309" s="49">
        <v>30</v>
      </c>
      <c r="I309" s="63" t="s">
        <v>453</v>
      </c>
      <c r="J309" s="52">
        <v>0</v>
      </c>
      <c r="K309" s="51">
        <v>129500000</v>
      </c>
      <c r="L309" s="52" t="s">
        <v>454</v>
      </c>
      <c r="M309" s="52">
        <v>0</v>
      </c>
      <c r="N309" s="53">
        <v>0</v>
      </c>
      <c r="O309" s="53">
        <v>0</v>
      </c>
      <c r="P309" s="53">
        <v>0</v>
      </c>
      <c r="Q309" s="83">
        <v>15</v>
      </c>
      <c r="R309" s="83">
        <v>0</v>
      </c>
      <c r="S309" s="83">
        <v>12</v>
      </c>
      <c r="T309" s="83">
        <v>0</v>
      </c>
      <c r="U309" s="83">
        <v>7</v>
      </c>
      <c r="V309" s="83">
        <v>0</v>
      </c>
      <c r="W309" s="83">
        <v>0</v>
      </c>
      <c r="X309" s="83">
        <v>0</v>
      </c>
      <c r="Y309" s="83">
        <v>0</v>
      </c>
      <c r="Z309" s="83">
        <v>0</v>
      </c>
      <c r="AA309" s="83">
        <v>30</v>
      </c>
    </row>
    <row r="310" spans="5:27" ht="12" customHeight="1">
      <c r="E310" s="49">
        <v>4</v>
      </c>
      <c r="F310" s="49" t="s">
        <v>24</v>
      </c>
      <c r="G310" s="49">
        <v>27</v>
      </c>
      <c r="H310" s="49">
        <v>0</v>
      </c>
      <c r="I310" s="63" t="s">
        <v>455</v>
      </c>
      <c r="J310" s="52">
        <v>0</v>
      </c>
      <c r="K310" s="51">
        <v>140000000</v>
      </c>
      <c r="L310" s="52" t="s">
        <v>456</v>
      </c>
      <c r="M310" s="52">
        <v>0</v>
      </c>
      <c r="N310" s="53">
        <v>0</v>
      </c>
      <c r="O310" s="53">
        <v>0</v>
      </c>
      <c r="P310" s="53">
        <v>0</v>
      </c>
      <c r="Q310" s="83">
        <v>0</v>
      </c>
      <c r="R310" s="83">
        <v>0</v>
      </c>
      <c r="S310" s="83">
        <v>0</v>
      </c>
      <c r="T310" s="83">
        <v>0</v>
      </c>
      <c r="U310" s="83">
        <v>0</v>
      </c>
      <c r="V310" s="83">
        <v>15</v>
      </c>
      <c r="W310" s="83">
        <v>12</v>
      </c>
      <c r="X310" s="83">
        <v>0</v>
      </c>
      <c r="Y310" s="83">
        <v>0</v>
      </c>
      <c r="Z310" s="83">
        <v>0</v>
      </c>
      <c r="AA310" s="83">
        <v>0</v>
      </c>
    </row>
    <row r="311" spans="5:27" ht="12" customHeight="1">
      <c r="E311" s="49">
        <v>5</v>
      </c>
      <c r="F311" s="49" t="s">
        <v>24</v>
      </c>
      <c r="G311" s="49">
        <v>26.25</v>
      </c>
      <c r="H311" s="49">
        <v>0</v>
      </c>
      <c r="I311" s="63" t="s">
        <v>457</v>
      </c>
      <c r="J311" s="52">
        <v>0</v>
      </c>
      <c r="K311" s="51">
        <v>136300000</v>
      </c>
      <c r="L311" s="52" t="s">
        <v>458</v>
      </c>
      <c r="M311" s="52">
        <v>0</v>
      </c>
      <c r="N311" s="53">
        <v>0</v>
      </c>
      <c r="O311" s="53">
        <v>0</v>
      </c>
      <c r="P311" s="53">
        <v>0</v>
      </c>
      <c r="Q311" s="83">
        <v>0</v>
      </c>
      <c r="R311" s="83">
        <v>11.25</v>
      </c>
      <c r="S311" s="83">
        <v>0</v>
      </c>
      <c r="T311" s="83">
        <v>15</v>
      </c>
      <c r="U311" s="83">
        <v>0</v>
      </c>
      <c r="V311" s="83">
        <v>0</v>
      </c>
      <c r="W311" s="83">
        <v>0</v>
      </c>
      <c r="X311" s="83">
        <v>0</v>
      </c>
      <c r="Y311" s="83">
        <v>0</v>
      </c>
      <c r="Z311" s="83">
        <v>0</v>
      </c>
      <c r="AA311" s="83">
        <v>0</v>
      </c>
    </row>
    <row r="312" spans="5:27" ht="12" customHeight="1">
      <c r="E312" s="49">
        <v>6</v>
      </c>
      <c r="F312" s="49" t="s">
        <v>24</v>
      </c>
      <c r="G312" s="49">
        <v>22</v>
      </c>
      <c r="H312" s="49">
        <v>0</v>
      </c>
      <c r="I312" s="63" t="s">
        <v>459</v>
      </c>
      <c r="J312" s="52">
        <v>0</v>
      </c>
      <c r="K312" s="51">
        <v>136000000</v>
      </c>
      <c r="L312" s="52" t="s">
        <v>460</v>
      </c>
      <c r="M312" s="52">
        <v>0</v>
      </c>
      <c r="N312" s="53">
        <v>0</v>
      </c>
      <c r="O312" s="53">
        <v>0</v>
      </c>
      <c r="P312" s="53">
        <v>0</v>
      </c>
      <c r="Q312" s="83">
        <v>0</v>
      </c>
      <c r="R312" s="83">
        <v>15</v>
      </c>
      <c r="S312" s="83">
        <v>7</v>
      </c>
      <c r="T312" s="83">
        <v>0</v>
      </c>
      <c r="U312" s="83">
        <v>0</v>
      </c>
      <c r="V312" s="83">
        <v>0</v>
      </c>
      <c r="W312" s="83">
        <v>0</v>
      </c>
      <c r="X312" s="83">
        <v>0</v>
      </c>
      <c r="Y312" s="83">
        <v>0</v>
      </c>
      <c r="Z312" s="83">
        <v>0</v>
      </c>
      <c r="AA312" s="83">
        <v>0</v>
      </c>
    </row>
    <row r="313" spans="5:27" ht="12" customHeight="1">
      <c r="E313" s="49">
        <v>7</v>
      </c>
      <c r="F313" s="49">
        <v>4</v>
      </c>
      <c r="G313" s="49">
        <v>20</v>
      </c>
      <c r="H313" s="49">
        <v>20</v>
      </c>
      <c r="I313" s="63" t="s">
        <v>461</v>
      </c>
      <c r="J313" s="52">
        <v>0</v>
      </c>
      <c r="K313" s="51">
        <v>136800000</v>
      </c>
      <c r="L313" s="52" t="s">
        <v>462</v>
      </c>
      <c r="M313" s="52">
        <v>0</v>
      </c>
      <c r="N313" s="53">
        <v>0</v>
      </c>
      <c r="O313" s="53">
        <v>0</v>
      </c>
      <c r="P313" s="53">
        <v>0</v>
      </c>
      <c r="Q313" s="83">
        <v>0</v>
      </c>
      <c r="R313" s="83">
        <v>0</v>
      </c>
      <c r="S313" s="83">
        <v>0</v>
      </c>
      <c r="T313" s="83">
        <v>0</v>
      </c>
      <c r="U313" s="83">
        <v>0</v>
      </c>
      <c r="V313" s="83">
        <v>0</v>
      </c>
      <c r="W313" s="83">
        <v>0</v>
      </c>
      <c r="X313" s="83">
        <v>0</v>
      </c>
      <c r="Y313" s="83">
        <v>0</v>
      </c>
      <c r="Z313" s="83">
        <v>0</v>
      </c>
      <c r="AA313" s="83">
        <v>20</v>
      </c>
    </row>
    <row r="314" spans="5:27" ht="12" customHeight="1">
      <c r="E314" s="49">
        <v>8</v>
      </c>
      <c r="F314" s="49">
        <v>5</v>
      </c>
      <c r="G314" s="49">
        <v>15</v>
      </c>
      <c r="H314" s="49">
        <v>15</v>
      </c>
      <c r="I314" s="65" t="s">
        <v>463</v>
      </c>
      <c r="J314" s="52">
        <v>0</v>
      </c>
      <c r="K314" s="51">
        <v>149000000</v>
      </c>
      <c r="L314" s="51" t="s">
        <v>464</v>
      </c>
      <c r="M314" s="52">
        <v>0</v>
      </c>
      <c r="N314" s="53">
        <v>0</v>
      </c>
      <c r="O314" s="53">
        <v>0</v>
      </c>
      <c r="P314" s="53">
        <v>0</v>
      </c>
      <c r="Q314" s="83">
        <v>0</v>
      </c>
      <c r="R314" s="83">
        <v>0</v>
      </c>
      <c r="S314" s="83">
        <v>0</v>
      </c>
      <c r="T314" s="83">
        <v>0</v>
      </c>
      <c r="U314" s="83">
        <v>0</v>
      </c>
      <c r="V314" s="83">
        <v>0</v>
      </c>
      <c r="W314" s="83">
        <v>0</v>
      </c>
      <c r="X314" s="83">
        <v>0</v>
      </c>
      <c r="Y314" s="83">
        <v>0</v>
      </c>
      <c r="Z314" s="83">
        <v>15</v>
      </c>
      <c r="AA314" s="83">
        <v>0</v>
      </c>
    </row>
    <row r="315" spans="5:27" ht="12" customHeight="1">
      <c r="E315" s="49">
        <v>8</v>
      </c>
      <c r="F315" s="49" t="s">
        <v>24</v>
      </c>
      <c r="G315" s="49">
        <v>15</v>
      </c>
      <c r="H315" s="49">
        <v>0</v>
      </c>
      <c r="I315" s="52" t="s">
        <v>465</v>
      </c>
      <c r="J315" s="52">
        <v>0</v>
      </c>
      <c r="K315" s="51">
        <v>1000300000</v>
      </c>
      <c r="L315" s="52" t="s">
        <v>466</v>
      </c>
      <c r="M315" s="52">
        <v>0</v>
      </c>
      <c r="N315" s="53">
        <v>0</v>
      </c>
      <c r="O315" s="53">
        <v>0</v>
      </c>
      <c r="P315" s="53">
        <v>0</v>
      </c>
      <c r="Q315" s="83">
        <v>0</v>
      </c>
      <c r="R315" s="83">
        <v>0</v>
      </c>
      <c r="S315" s="83">
        <v>0</v>
      </c>
      <c r="T315" s="83">
        <v>15</v>
      </c>
      <c r="U315" s="83">
        <v>0</v>
      </c>
      <c r="V315" s="83">
        <v>0</v>
      </c>
      <c r="W315" s="83">
        <v>0</v>
      </c>
      <c r="X315" s="83">
        <v>0</v>
      </c>
      <c r="Y315" s="83">
        <v>0</v>
      </c>
      <c r="Z315" s="83">
        <v>0</v>
      </c>
      <c r="AA315" s="83">
        <v>0</v>
      </c>
    </row>
    <row r="316" spans="5:27" ht="12" customHeight="1">
      <c r="E316" s="49">
        <v>9</v>
      </c>
      <c r="F316" s="49" t="s">
        <v>24</v>
      </c>
      <c r="G316" s="49">
        <v>15</v>
      </c>
      <c r="H316" s="49">
        <v>0</v>
      </c>
      <c r="I316" s="52" t="s">
        <v>467</v>
      </c>
      <c r="J316" s="52">
        <v>0</v>
      </c>
      <c r="K316" s="51">
        <v>116700000</v>
      </c>
      <c r="L316" s="52" t="s">
        <v>468</v>
      </c>
      <c r="M316" s="52">
        <v>0</v>
      </c>
      <c r="N316" s="53">
        <v>0</v>
      </c>
      <c r="O316" s="53">
        <v>0</v>
      </c>
      <c r="P316" s="53">
        <v>0</v>
      </c>
      <c r="Q316" s="83">
        <v>0</v>
      </c>
      <c r="R316" s="83">
        <v>15</v>
      </c>
      <c r="S316" s="83">
        <v>0</v>
      </c>
      <c r="T316" s="83">
        <v>0</v>
      </c>
      <c r="U316" s="83">
        <v>0</v>
      </c>
      <c r="V316" s="83">
        <v>0</v>
      </c>
      <c r="W316" s="83">
        <v>0</v>
      </c>
      <c r="X316" s="83">
        <v>0</v>
      </c>
      <c r="Y316" s="83">
        <v>0</v>
      </c>
      <c r="Z316" s="83">
        <v>0</v>
      </c>
      <c r="AA316" s="83">
        <v>0</v>
      </c>
    </row>
    <row r="317" spans="5:27" ht="12" customHeight="1">
      <c r="E317" s="49">
        <v>11</v>
      </c>
      <c r="F317" s="49" t="s">
        <v>24</v>
      </c>
      <c r="G317" s="49">
        <v>7.5</v>
      </c>
      <c r="H317" s="49">
        <v>0</v>
      </c>
      <c r="I317" s="52" t="s">
        <v>469</v>
      </c>
      <c r="J317" s="52">
        <v>0</v>
      </c>
      <c r="K317" s="51">
        <v>145000000</v>
      </c>
      <c r="L317" s="52" t="s">
        <v>470</v>
      </c>
      <c r="M317" s="52">
        <v>0</v>
      </c>
      <c r="N317" s="53">
        <v>0</v>
      </c>
      <c r="O317" s="53">
        <v>0</v>
      </c>
      <c r="P317" s="53">
        <v>0</v>
      </c>
      <c r="Q317" s="83">
        <v>0</v>
      </c>
      <c r="R317" s="83">
        <v>0</v>
      </c>
      <c r="S317" s="83">
        <v>0</v>
      </c>
      <c r="T317" s="83">
        <v>0</v>
      </c>
      <c r="U317" s="83">
        <v>0</v>
      </c>
      <c r="V317" s="83">
        <v>0</v>
      </c>
      <c r="W317" s="83">
        <v>0</v>
      </c>
      <c r="X317" s="83">
        <v>7.5</v>
      </c>
      <c r="Y317" s="83">
        <v>0</v>
      </c>
      <c r="Z317" s="83">
        <v>0</v>
      </c>
      <c r="AA317" s="83">
        <v>0</v>
      </c>
    </row>
    <row r="318" spans="9:27" ht="15" customHeight="1">
      <c r="I318" s="60"/>
      <c r="Q318" s="85"/>
      <c r="R318" s="85"/>
      <c r="S318" s="85"/>
      <c r="T318" s="85"/>
      <c r="U318" s="85"/>
      <c r="V318" s="85"/>
      <c r="W318" s="85"/>
      <c r="X318" s="86"/>
      <c r="Y318" s="84"/>
      <c r="Z318" s="84"/>
      <c r="AA318" s="84"/>
    </row>
    <row r="319" spans="9:27" ht="15" customHeight="1">
      <c r="I319" s="60"/>
      <c r="Q319" s="85"/>
      <c r="R319" s="85"/>
      <c r="S319" s="85"/>
      <c r="T319" s="85"/>
      <c r="U319" s="85"/>
      <c r="V319" s="85"/>
      <c r="W319" s="85"/>
      <c r="X319" s="86"/>
      <c r="Y319" s="84"/>
      <c r="Z319" s="84"/>
      <c r="AA319" s="84"/>
    </row>
    <row r="320" spans="9:27" ht="15" customHeight="1">
      <c r="I320" s="60"/>
      <c r="Q320" s="85"/>
      <c r="R320" s="85"/>
      <c r="S320" s="85"/>
      <c r="T320" s="85"/>
      <c r="U320" s="85"/>
      <c r="V320" s="85"/>
      <c r="W320" s="85"/>
      <c r="X320" s="86"/>
      <c r="Y320" s="84"/>
      <c r="Z320" s="84"/>
      <c r="AA320" s="84"/>
    </row>
    <row r="321" spans="9:27" ht="15" customHeight="1">
      <c r="I321" s="60"/>
      <c r="Q321" s="68" t="s">
        <v>526</v>
      </c>
      <c r="R321" s="68"/>
      <c r="S321" s="68"/>
      <c r="T321" s="68"/>
      <c r="U321" s="68"/>
      <c r="V321" s="68"/>
      <c r="W321" s="68"/>
      <c r="X321" s="86"/>
      <c r="Y321" s="84"/>
      <c r="Z321" s="84"/>
      <c r="AA321" s="84"/>
    </row>
    <row r="322" spans="9:27" ht="15" customHeight="1" thickBot="1">
      <c r="I322" s="60"/>
      <c r="Q322" s="85"/>
      <c r="R322" s="85"/>
      <c r="S322" s="85"/>
      <c r="T322" s="85"/>
      <c r="U322" s="85"/>
      <c r="V322" s="85"/>
      <c r="W322" s="85"/>
      <c r="X322" s="86"/>
      <c r="Y322" s="84"/>
      <c r="Z322" s="84"/>
      <c r="AA322" s="84"/>
    </row>
    <row r="323" spans="5:27" ht="26.25" customHeight="1" thickBot="1">
      <c r="E323" s="39" t="s">
        <v>12</v>
      </c>
      <c r="F323" s="70"/>
      <c r="G323" s="98" t="s">
        <v>13</v>
      </c>
      <c r="H323" s="99"/>
      <c r="I323" s="88" t="s">
        <v>541</v>
      </c>
      <c r="J323" s="42" t="s">
        <v>11</v>
      </c>
      <c r="K323" s="22"/>
      <c r="L323" s="22"/>
      <c r="M323" s="22"/>
      <c r="N323" s="21" t="s">
        <v>9</v>
      </c>
      <c r="O323" s="21" t="s">
        <v>15</v>
      </c>
      <c r="P323" s="21" t="s">
        <v>1</v>
      </c>
      <c r="Q323" s="80" t="s">
        <v>2</v>
      </c>
      <c r="R323" s="80" t="s">
        <v>3</v>
      </c>
      <c r="S323" s="80" t="s">
        <v>4</v>
      </c>
      <c r="T323" s="80" t="s">
        <v>5</v>
      </c>
      <c r="U323" s="80" t="s">
        <v>6</v>
      </c>
      <c r="V323" s="80" t="s">
        <v>7</v>
      </c>
      <c r="W323" s="80" t="s">
        <v>8</v>
      </c>
      <c r="X323" s="80" t="s">
        <v>9</v>
      </c>
      <c r="Y323" s="80" t="s">
        <v>10</v>
      </c>
      <c r="Z323" s="80" t="s">
        <v>1</v>
      </c>
      <c r="AA323" s="80" t="s">
        <v>16</v>
      </c>
    </row>
    <row r="324" spans="5:27" ht="6" customHeight="1">
      <c r="E324" s="44"/>
      <c r="F324" s="45"/>
      <c r="G324" s="44"/>
      <c r="H324" s="44"/>
      <c r="I324" s="91"/>
      <c r="J324" s="46"/>
      <c r="K324" s="46"/>
      <c r="L324" s="46"/>
      <c r="M324" s="46"/>
      <c r="N324" s="29"/>
      <c r="O324" s="29"/>
      <c r="P324" s="29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</row>
    <row r="325" spans="5:27" ht="15" customHeight="1">
      <c r="E325" s="48" t="s">
        <v>17</v>
      </c>
      <c r="F325" s="48" t="s">
        <v>18</v>
      </c>
      <c r="G325" s="49" t="s">
        <v>17</v>
      </c>
      <c r="H325" s="49" t="s">
        <v>18</v>
      </c>
      <c r="I325" s="92" t="s">
        <v>19</v>
      </c>
      <c r="J325" s="50" t="s">
        <v>20</v>
      </c>
      <c r="K325" s="50" t="s">
        <v>21</v>
      </c>
      <c r="L325" s="50" t="s">
        <v>22</v>
      </c>
      <c r="M325" s="50" t="s">
        <v>23</v>
      </c>
      <c r="N325" s="33">
        <v>40825</v>
      </c>
      <c r="O325" s="33">
        <v>40867</v>
      </c>
      <c r="P325" s="33">
        <v>40951</v>
      </c>
      <c r="Q325" s="82">
        <v>40965</v>
      </c>
      <c r="R325" s="82">
        <v>40979</v>
      </c>
      <c r="S325" s="82">
        <v>41028</v>
      </c>
      <c r="T325" s="82">
        <v>41076</v>
      </c>
      <c r="U325" s="82">
        <v>41105</v>
      </c>
      <c r="V325" s="82">
        <v>41126</v>
      </c>
      <c r="W325" s="82">
        <v>41154</v>
      </c>
      <c r="X325" s="82">
        <v>41210</v>
      </c>
      <c r="Y325" s="82">
        <v>41231</v>
      </c>
      <c r="Z325" s="82">
        <v>41308</v>
      </c>
      <c r="AA325" s="82">
        <v>41329</v>
      </c>
    </row>
    <row r="326" spans="5:27" ht="12" customHeight="1">
      <c r="E326" s="49">
        <v>1</v>
      </c>
      <c r="F326" s="49">
        <v>1</v>
      </c>
      <c r="G326" s="49">
        <v>240</v>
      </c>
      <c r="H326" s="49">
        <v>60</v>
      </c>
      <c r="I326" s="66" t="s">
        <v>471</v>
      </c>
      <c r="J326" s="51">
        <v>0</v>
      </c>
      <c r="K326" s="51">
        <v>94900000</v>
      </c>
      <c r="L326" s="51" t="s">
        <v>472</v>
      </c>
      <c r="M326" s="52">
        <v>0</v>
      </c>
      <c r="N326" s="53">
        <v>0</v>
      </c>
      <c r="O326" s="53">
        <v>0</v>
      </c>
      <c r="P326" s="53">
        <v>0</v>
      </c>
      <c r="Q326" s="83">
        <v>30</v>
      </c>
      <c r="R326" s="83">
        <v>0</v>
      </c>
      <c r="S326" s="83">
        <v>0</v>
      </c>
      <c r="T326" s="83">
        <v>0</v>
      </c>
      <c r="U326" s="83">
        <v>60</v>
      </c>
      <c r="V326" s="83">
        <v>0</v>
      </c>
      <c r="W326" s="83">
        <v>60</v>
      </c>
      <c r="X326" s="83">
        <v>0</v>
      </c>
      <c r="Y326" s="83">
        <v>60</v>
      </c>
      <c r="Z326" s="83">
        <v>0</v>
      </c>
      <c r="AA326" s="83">
        <v>60</v>
      </c>
    </row>
    <row r="327" spans="5:27" ht="12" customHeight="1">
      <c r="E327" s="49">
        <v>2</v>
      </c>
      <c r="F327" s="49">
        <v>2</v>
      </c>
      <c r="G327" s="49">
        <v>130</v>
      </c>
      <c r="H327" s="49">
        <v>45</v>
      </c>
      <c r="I327" s="66" t="s">
        <v>473</v>
      </c>
      <c r="J327" s="51">
        <v>0</v>
      </c>
      <c r="K327" s="51">
        <v>105900000</v>
      </c>
      <c r="L327" s="51" t="s">
        <v>474</v>
      </c>
      <c r="M327" s="52">
        <v>0</v>
      </c>
      <c r="N327" s="53">
        <v>0</v>
      </c>
      <c r="O327" s="53">
        <v>0</v>
      </c>
      <c r="P327" s="53">
        <v>0</v>
      </c>
      <c r="Q327" s="83">
        <v>20</v>
      </c>
      <c r="R327" s="83">
        <v>0</v>
      </c>
      <c r="S327" s="83">
        <v>30</v>
      </c>
      <c r="T327" s="83">
        <v>0</v>
      </c>
      <c r="U327" s="83">
        <v>14</v>
      </c>
      <c r="V327" s="83">
        <v>0</v>
      </c>
      <c r="W327" s="83">
        <v>30</v>
      </c>
      <c r="X327" s="83">
        <v>0</v>
      </c>
      <c r="Y327" s="83">
        <v>25</v>
      </c>
      <c r="Z327" s="83">
        <v>0</v>
      </c>
      <c r="AA327" s="83">
        <v>45</v>
      </c>
    </row>
    <row r="328" spans="5:27" ht="12" customHeight="1">
      <c r="E328" s="49">
        <v>3</v>
      </c>
      <c r="F328" s="49" t="s">
        <v>24</v>
      </c>
      <c r="G328" s="49">
        <v>54</v>
      </c>
      <c r="H328" s="49">
        <v>0</v>
      </c>
      <c r="I328" s="66" t="s">
        <v>475</v>
      </c>
      <c r="J328" s="51">
        <v>0</v>
      </c>
      <c r="K328" s="51">
        <v>119500000</v>
      </c>
      <c r="L328" s="51" t="s">
        <v>476</v>
      </c>
      <c r="M328" s="52">
        <v>0</v>
      </c>
      <c r="N328" s="53">
        <v>0</v>
      </c>
      <c r="O328" s="53">
        <v>0</v>
      </c>
      <c r="P328" s="53">
        <v>15</v>
      </c>
      <c r="Q328" s="83">
        <v>14</v>
      </c>
      <c r="R328" s="83">
        <v>0</v>
      </c>
      <c r="S328" s="83">
        <v>0</v>
      </c>
      <c r="T328" s="83">
        <v>0</v>
      </c>
      <c r="U328" s="83">
        <v>0</v>
      </c>
      <c r="V328" s="83">
        <v>0</v>
      </c>
      <c r="W328" s="83">
        <v>0</v>
      </c>
      <c r="X328" s="83">
        <v>15</v>
      </c>
      <c r="Y328" s="83">
        <v>25</v>
      </c>
      <c r="Z328" s="83">
        <v>0</v>
      </c>
      <c r="AA328" s="83">
        <v>0</v>
      </c>
    </row>
    <row r="329" spans="5:27" ht="12" customHeight="1">
      <c r="E329" s="49">
        <v>4</v>
      </c>
      <c r="F329" s="49" t="s">
        <v>24</v>
      </c>
      <c r="G329" s="49">
        <v>47.5</v>
      </c>
      <c r="H329" s="49">
        <v>0</v>
      </c>
      <c r="I329" s="66" t="s">
        <v>477</v>
      </c>
      <c r="J329" s="51">
        <v>0</v>
      </c>
      <c r="K329" s="51">
        <v>144500000</v>
      </c>
      <c r="L329" s="51" t="s">
        <v>478</v>
      </c>
      <c r="M329" s="52">
        <v>0</v>
      </c>
      <c r="N329" s="53">
        <v>0</v>
      </c>
      <c r="O329" s="53">
        <v>0</v>
      </c>
      <c r="P329" s="53">
        <v>0</v>
      </c>
      <c r="Q329" s="83">
        <v>0</v>
      </c>
      <c r="R329" s="83">
        <v>7.5</v>
      </c>
      <c r="S329" s="83">
        <v>0</v>
      </c>
      <c r="T329" s="83">
        <v>0</v>
      </c>
      <c r="U329" s="83">
        <v>0</v>
      </c>
      <c r="V329" s="83">
        <v>0</v>
      </c>
      <c r="W329" s="83">
        <v>13</v>
      </c>
      <c r="X329" s="83">
        <v>15</v>
      </c>
      <c r="Y329" s="83">
        <v>12</v>
      </c>
      <c r="Z329" s="83">
        <v>0</v>
      </c>
      <c r="AA329" s="83">
        <v>0</v>
      </c>
    </row>
    <row r="330" spans="5:27" ht="12" customHeight="1">
      <c r="E330" s="49">
        <v>5</v>
      </c>
      <c r="F330" s="49">
        <v>3</v>
      </c>
      <c r="G330" s="49">
        <v>44</v>
      </c>
      <c r="H330" s="49">
        <v>30</v>
      </c>
      <c r="I330" s="66" t="s">
        <v>479</v>
      </c>
      <c r="J330" s="51">
        <v>0</v>
      </c>
      <c r="K330" s="51">
        <v>138300000</v>
      </c>
      <c r="L330" s="56" t="s">
        <v>480</v>
      </c>
      <c r="M330" s="52">
        <v>0</v>
      </c>
      <c r="N330" s="53">
        <v>0</v>
      </c>
      <c r="O330" s="53">
        <v>0</v>
      </c>
      <c r="P330" s="53">
        <v>0</v>
      </c>
      <c r="Q330" s="83">
        <v>0</v>
      </c>
      <c r="R330" s="83">
        <v>0</v>
      </c>
      <c r="S330" s="83">
        <v>0</v>
      </c>
      <c r="T330" s="83">
        <v>0</v>
      </c>
      <c r="U330" s="83">
        <v>14</v>
      </c>
      <c r="V330" s="83">
        <v>0</v>
      </c>
      <c r="W330" s="83">
        <v>0</v>
      </c>
      <c r="X330" s="83">
        <v>0</v>
      </c>
      <c r="Y330" s="83">
        <v>0</v>
      </c>
      <c r="Z330" s="83">
        <v>0</v>
      </c>
      <c r="AA330" s="83">
        <v>30</v>
      </c>
    </row>
    <row r="331" spans="5:27" ht="12" customHeight="1">
      <c r="E331" s="49">
        <v>6</v>
      </c>
      <c r="F331" s="49">
        <v>4</v>
      </c>
      <c r="G331" s="49">
        <v>20</v>
      </c>
      <c r="H331" s="49">
        <v>20</v>
      </c>
      <c r="I331" s="65" t="s">
        <v>481</v>
      </c>
      <c r="J331" s="51">
        <v>0</v>
      </c>
      <c r="K331" s="51">
        <v>148900000</v>
      </c>
      <c r="L331" s="56" t="s">
        <v>482</v>
      </c>
      <c r="M331" s="52">
        <v>0</v>
      </c>
      <c r="N331" s="53">
        <v>0</v>
      </c>
      <c r="O331" s="53">
        <v>0</v>
      </c>
      <c r="P331" s="53">
        <v>0</v>
      </c>
      <c r="Q331" s="83">
        <v>0</v>
      </c>
      <c r="R331" s="83">
        <v>0</v>
      </c>
      <c r="S331" s="83">
        <v>0</v>
      </c>
      <c r="T331" s="83">
        <v>0</v>
      </c>
      <c r="U331" s="83">
        <v>0</v>
      </c>
      <c r="V331" s="83">
        <v>0</v>
      </c>
      <c r="W331" s="83">
        <v>0</v>
      </c>
      <c r="X331" s="83">
        <v>0</v>
      </c>
      <c r="Y331" s="83">
        <v>0</v>
      </c>
      <c r="Z331" s="83">
        <v>0</v>
      </c>
      <c r="AA331" s="83">
        <v>20</v>
      </c>
    </row>
    <row r="332" spans="5:27" ht="12" customHeight="1">
      <c r="E332" s="49">
        <v>7</v>
      </c>
      <c r="F332" s="49" t="s">
        <v>24</v>
      </c>
      <c r="G332" s="49">
        <v>18.75</v>
      </c>
      <c r="H332" s="49">
        <v>0</v>
      </c>
      <c r="I332" s="66" t="s">
        <v>483</v>
      </c>
      <c r="J332" s="51">
        <v>0</v>
      </c>
      <c r="K332" s="51">
        <v>145400000</v>
      </c>
      <c r="L332" s="51" t="s">
        <v>484</v>
      </c>
      <c r="M332" s="52">
        <v>0</v>
      </c>
      <c r="N332" s="53">
        <v>0</v>
      </c>
      <c r="O332" s="53">
        <v>0</v>
      </c>
      <c r="P332" s="53">
        <v>0</v>
      </c>
      <c r="Q332" s="83">
        <v>0</v>
      </c>
      <c r="R332" s="83">
        <v>0</v>
      </c>
      <c r="S332" s="83">
        <v>0</v>
      </c>
      <c r="T332" s="83">
        <v>0</v>
      </c>
      <c r="U332" s="83">
        <v>0</v>
      </c>
      <c r="V332" s="83">
        <v>7.5</v>
      </c>
      <c r="W332" s="83">
        <v>0</v>
      </c>
      <c r="X332" s="83">
        <v>11.25</v>
      </c>
      <c r="Y332" s="83">
        <v>0</v>
      </c>
      <c r="Z332" s="83">
        <v>0</v>
      </c>
      <c r="AA332" s="83">
        <v>0</v>
      </c>
    </row>
    <row r="333" spans="5:27" ht="12" customHeight="1">
      <c r="E333" s="49">
        <v>8</v>
      </c>
      <c r="F333" s="49" t="s">
        <v>24</v>
      </c>
      <c r="G333" s="49">
        <v>12.5</v>
      </c>
      <c r="H333" s="49">
        <v>0</v>
      </c>
      <c r="I333" s="66" t="s">
        <v>485</v>
      </c>
      <c r="J333" s="51">
        <v>0</v>
      </c>
      <c r="K333" s="51">
        <v>147200000</v>
      </c>
      <c r="L333" s="51" t="s">
        <v>486</v>
      </c>
      <c r="M333" s="52">
        <v>0</v>
      </c>
      <c r="N333" s="53">
        <v>0</v>
      </c>
      <c r="O333" s="53">
        <v>0</v>
      </c>
      <c r="P333" s="53">
        <v>0</v>
      </c>
      <c r="Q333" s="83">
        <v>0</v>
      </c>
      <c r="R333" s="83">
        <v>0</v>
      </c>
      <c r="S333" s="83">
        <v>0</v>
      </c>
      <c r="T333" s="83">
        <v>0</v>
      </c>
      <c r="U333" s="83">
        <v>0</v>
      </c>
      <c r="V333" s="83">
        <v>5</v>
      </c>
      <c r="W333" s="83">
        <v>0</v>
      </c>
      <c r="X333" s="83">
        <v>7.5</v>
      </c>
      <c r="Y333" s="83">
        <v>0</v>
      </c>
      <c r="Z333" s="83">
        <v>0</v>
      </c>
      <c r="AA333" s="83">
        <v>0</v>
      </c>
    </row>
    <row r="334" spans="9:27" ht="15" customHeight="1">
      <c r="I334" s="60"/>
      <c r="Q334" s="85"/>
      <c r="R334" s="85"/>
      <c r="S334" s="85"/>
      <c r="T334" s="85"/>
      <c r="U334" s="85"/>
      <c r="V334" s="85"/>
      <c r="W334" s="85"/>
      <c r="X334" s="86"/>
      <c r="Y334" s="84"/>
      <c r="Z334" s="84"/>
      <c r="AA334" s="84"/>
    </row>
    <row r="335" spans="9:27" ht="15" customHeight="1">
      <c r="I335" s="60"/>
      <c r="Q335" s="85"/>
      <c r="R335" s="85"/>
      <c r="S335" s="85"/>
      <c r="T335" s="85"/>
      <c r="U335" s="85"/>
      <c r="V335" s="85"/>
      <c r="W335" s="85"/>
      <c r="X335" s="86"/>
      <c r="Y335" s="84"/>
      <c r="Z335" s="84"/>
      <c r="AA335" s="84"/>
    </row>
    <row r="336" spans="9:27" ht="15" customHeight="1">
      <c r="I336" s="60"/>
      <c r="Q336" s="85"/>
      <c r="R336" s="85"/>
      <c r="S336" s="85"/>
      <c r="T336" s="85"/>
      <c r="U336" s="85"/>
      <c r="V336" s="85"/>
      <c r="W336" s="85"/>
      <c r="X336" s="86"/>
      <c r="Y336" s="84"/>
      <c r="Z336" s="84"/>
      <c r="AA336" s="84"/>
    </row>
    <row r="337" spans="9:27" ht="15" customHeight="1">
      <c r="I337" s="60"/>
      <c r="Q337" s="68" t="s">
        <v>529</v>
      </c>
      <c r="R337" s="68"/>
      <c r="S337" s="68"/>
      <c r="T337" s="68"/>
      <c r="U337" s="68"/>
      <c r="V337" s="68"/>
      <c r="W337" s="68"/>
      <c r="X337" s="86"/>
      <c r="Y337" s="84"/>
      <c r="Z337" s="84"/>
      <c r="AA337" s="84"/>
    </row>
    <row r="338" spans="9:27" ht="15" customHeight="1" thickBot="1">
      <c r="I338" s="60"/>
      <c r="Q338" s="85"/>
      <c r="R338" s="85"/>
      <c r="S338" s="85"/>
      <c r="T338" s="85"/>
      <c r="U338" s="85"/>
      <c r="V338" s="85"/>
      <c r="W338" s="85"/>
      <c r="X338" s="86"/>
      <c r="Y338" s="84"/>
      <c r="Z338" s="84"/>
      <c r="AA338" s="84"/>
    </row>
    <row r="339" spans="5:27" ht="23.25" customHeight="1" thickBot="1">
      <c r="E339" s="39" t="s">
        <v>12</v>
      </c>
      <c r="F339" s="70"/>
      <c r="G339" s="98" t="s">
        <v>13</v>
      </c>
      <c r="H339" s="99"/>
      <c r="I339" s="88" t="s">
        <v>542</v>
      </c>
      <c r="J339" s="24"/>
      <c r="K339" s="22" t="s">
        <v>11</v>
      </c>
      <c r="L339" s="22" t="s">
        <v>11</v>
      </c>
      <c r="M339" s="22"/>
      <c r="N339" s="21" t="s">
        <v>9</v>
      </c>
      <c r="O339" s="21" t="s">
        <v>15</v>
      </c>
      <c r="P339" s="21" t="s">
        <v>1</v>
      </c>
      <c r="Q339" s="80" t="s">
        <v>2</v>
      </c>
      <c r="R339" s="80" t="s">
        <v>3</v>
      </c>
      <c r="S339" s="80" t="s">
        <v>4</v>
      </c>
      <c r="T339" s="80" t="s">
        <v>5</v>
      </c>
      <c r="U339" s="80" t="s">
        <v>6</v>
      </c>
      <c r="V339" s="80" t="s">
        <v>7</v>
      </c>
      <c r="W339" s="80" t="s">
        <v>8</v>
      </c>
      <c r="X339" s="80" t="s">
        <v>9</v>
      </c>
      <c r="Y339" s="80" t="s">
        <v>10</v>
      </c>
      <c r="Z339" s="80" t="s">
        <v>1</v>
      </c>
      <c r="AA339" s="80" t="s">
        <v>16</v>
      </c>
    </row>
    <row r="340" spans="5:27" ht="6" customHeight="1">
      <c r="E340" s="44"/>
      <c r="F340" s="45"/>
      <c r="G340" s="44"/>
      <c r="H340" s="44"/>
      <c r="I340" s="89"/>
      <c r="J340" s="61"/>
      <c r="K340" s="46"/>
      <c r="L340" s="46"/>
      <c r="M340" s="46"/>
      <c r="N340" s="29"/>
      <c r="O340" s="29"/>
      <c r="P340" s="29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</row>
    <row r="341" spans="5:27" ht="15" customHeight="1">
      <c r="E341" s="48" t="s">
        <v>17</v>
      </c>
      <c r="F341" s="48" t="s">
        <v>18</v>
      </c>
      <c r="G341" s="49" t="s">
        <v>17</v>
      </c>
      <c r="H341" s="49" t="s">
        <v>18</v>
      </c>
      <c r="I341" s="90" t="s">
        <v>19</v>
      </c>
      <c r="J341" s="62" t="s">
        <v>20</v>
      </c>
      <c r="K341" s="50" t="s">
        <v>21</v>
      </c>
      <c r="L341" s="50" t="s">
        <v>22</v>
      </c>
      <c r="M341" s="50" t="s">
        <v>23</v>
      </c>
      <c r="N341" s="33">
        <v>40825</v>
      </c>
      <c r="O341" s="33">
        <v>40867</v>
      </c>
      <c r="P341" s="33">
        <v>40951</v>
      </c>
      <c r="Q341" s="82">
        <v>40965</v>
      </c>
      <c r="R341" s="82">
        <v>40979</v>
      </c>
      <c r="S341" s="82">
        <v>41028</v>
      </c>
      <c r="T341" s="82">
        <v>41076</v>
      </c>
      <c r="U341" s="82">
        <v>41105</v>
      </c>
      <c r="V341" s="82">
        <v>41126</v>
      </c>
      <c r="W341" s="82">
        <v>41154</v>
      </c>
      <c r="X341" s="82">
        <v>41210</v>
      </c>
      <c r="Y341" s="82">
        <v>41231</v>
      </c>
      <c r="Z341" s="82">
        <v>41308</v>
      </c>
      <c r="AA341" s="82">
        <v>41329</v>
      </c>
    </row>
    <row r="342" spans="5:27" ht="12" customHeight="1">
      <c r="E342" s="49">
        <v>1</v>
      </c>
      <c r="F342" s="49" t="s">
        <v>24</v>
      </c>
      <c r="G342" s="49">
        <v>59</v>
      </c>
      <c r="H342" s="49">
        <v>0</v>
      </c>
      <c r="I342" s="77" t="s">
        <v>487</v>
      </c>
      <c r="J342" s="52">
        <v>0</v>
      </c>
      <c r="K342" s="51">
        <v>130900000</v>
      </c>
      <c r="L342" s="51" t="s">
        <v>488</v>
      </c>
      <c r="M342" s="52">
        <v>0</v>
      </c>
      <c r="N342" s="53">
        <v>0</v>
      </c>
      <c r="O342" s="53">
        <v>12</v>
      </c>
      <c r="P342" s="53">
        <v>0</v>
      </c>
      <c r="Q342" s="83">
        <v>0</v>
      </c>
      <c r="R342" s="83">
        <v>0</v>
      </c>
      <c r="S342" s="83">
        <v>0</v>
      </c>
      <c r="T342" s="83">
        <v>0</v>
      </c>
      <c r="U342" s="83">
        <v>0</v>
      </c>
      <c r="V342" s="83">
        <v>0</v>
      </c>
      <c r="W342" s="83">
        <v>14</v>
      </c>
      <c r="X342" s="83">
        <v>0</v>
      </c>
      <c r="Y342" s="83">
        <v>45</v>
      </c>
      <c r="Z342" s="83">
        <v>0</v>
      </c>
      <c r="AA342" s="83">
        <v>0</v>
      </c>
    </row>
    <row r="343" spans="5:27" ht="12" customHeight="1">
      <c r="E343" s="49">
        <v>2</v>
      </c>
      <c r="F343" s="49">
        <v>1</v>
      </c>
      <c r="G343" s="49">
        <v>43</v>
      </c>
      <c r="H343" s="49">
        <v>15</v>
      </c>
      <c r="I343" s="63" t="s">
        <v>489</v>
      </c>
      <c r="J343" s="52">
        <v>0</v>
      </c>
      <c r="K343" s="51">
        <v>136800000</v>
      </c>
      <c r="L343" s="52" t="s">
        <v>462</v>
      </c>
      <c r="M343" s="52">
        <v>0</v>
      </c>
      <c r="N343" s="53">
        <v>0</v>
      </c>
      <c r="O343" s="53">
        <v>0</v>
      </c>
      <c r="P343" s="53">
        <v>0</v>
      </c>
      <c r="Q343" s="83">
        <v>0</v>
      </c>
      <c r="R343" s="83">
        <v>0</v>
      </c>
      <c r="S343" s="83">
        <v>0</v>
      </c>
      <c r="T343" s="83">
        <v>15</v>
      </c>
      <c r="U343" s="83">
        <v>13</v>
      </c>
      <c r="V343" s="83">
        <v>0</v>
      </c>
      <c r="W343" s="83">
        <v>0</v>
      </c>
      <c r="X343" s="83">
        <v>0</v>
      </c>
      <c r="Y343" s="83">
        <v>0</v>
      </c>
      <c r="Z343" s="83">
        <v>15</v>
      </c>
      <c r="AA343" s="83">
        <v>0</v>
      </c>
    </row>
    <row r="344" spans="5:27" ht="12" customHeight="1">
      <c r="E344" s="49">
        <v>3</v>
      </c>
      <c r="F344" s="49" t="s">
        <v>24</v>
      </c>
      <c r="G344" s="49">
        <v>20</v>
      </c>
      <c r="H344" s="49">
        <v>0</v>
      </c>
      <c r="I344" s="63" t="s">
        <v>490</v>
      </c>
      <c r="J344" s="52">
        <v>0</v>
      </c>
      <c r="K344" s="51">
        <v>143500000</v>
      </c>
      <c r="L344" s="52" t="s">
        <v>491</v>
      </c>
      <c r="M344" s="52">
        <v>0</v>
      </c>
      <c r="N344" s="53">
        <v>0</v>
      </c>
      <c r="O344" s="53">
        <v>0</v>
      </c>
      <c r="P344" s="53">
        <v>0</v>
      </c>
      <c r="Q344" s="83">
        <v>0</v>
      </c>
      <c r="R344" s="83">
        <v>0</v>
      </c>
      <c r="S344" s="83">
        <v>0</v>
      </c>
      <c r="T344" s="83">
        <v>0</v>
      </c>
      <c r="U344" s="83">
        <v>0</v>
      </c>
      <c r="V344" s="83">
        <v>0</v>
      </c>
      <c r="W344" s="83">
        <v>20</v>
      </c>
      <c r="X344" s="83">
        <v>0</v>
      </c>
      <c r="Y344" s="83">
        <v>0</v>
      </c>
      <c r="Z344" s="83">
        <v>0</v>
      </c>
      <c r="AA344" s="83">
        <v>0</v>
      </c>
    </row>
    <row r="345" spans="9:27" ht="15" customHeight="1">
      <c r="I345" s="60"/>
      <c r="Q345" s="85"/>
      <c r="R345" s="85"/>
      <c r="S345" s="85"/>
      <c r="T345" s="85"/>
      <c r="U345" s="85"/>
      <c r="V345" s="85"/>
      <c r="W345" s="85"/>
      <c r="X345" s="86"/>
      <c r="Y345" s="84"/>
      <c r="Z345" s="84"/>
      <c r="AA345" s="84"/>
    </row>
    <row r="346" spans="9:27" ht="15" customHeight="1">
      <c r="I346" s="60"/>
      <c r="Q346" s="85"/>
      <c r="R346" s="85"/>
      <c r="S346" s="85"/>
      <c r="T346" s="85"/>
      <c r="U346" s="85"/>
      <c r="V346" s="85"/>
      <c r="W346" s="85"/>
      <c r="X346" s="86"/>
      <c r="Y346" s="84"/>
      <c r="Z346" s="84"/>
      <c r="AA346" s="84"/>
    </row>
    <row r="347" spans="9:27" ht="15" customHeight="1">
      <c r="I347" s="60"/>
      <c r="Q347" s="85"/>
      <c r="R347" s="85"/>
      <c r="S347" s="85"/>
      <c r="T347" s="85"/>
      <c r="U347" s="85"/>
      <c r="V347" s="85"/>
      <c r="W347" s="85"/>
      <c r="X347" s="86"/>
      <c r="Y347" s="84"/>
      <c r="Z347" s="84"/>
      <c r="AA347" s="84"/>
    </row>
    <row r="348" spans="9:27" ht="15" customHeight="1">
      <c r="I348" s="60"/>
      <c r="Q348" s="68" t="s">
        <v>530</v>
      </c>
      <c r="R348" s="68"/>
      <c r="S348" s="68"/>
      <c r="T348" s="68"/>
      <c r="U348" s="68"/>
      <c r="V348" s="68"/>
      <c r="W348" s="68"/>
      <c r="X348" s="86"/>
      <c r="Y348" s="84"/>
      <c r="Z348" s="84"/>
      <c r="AA348" s="84"/>
    </row>
    <row r="349" spans="9:27" ht="15" customHeight="1" thickBot="1">
      <c r="I349" s="60"/>
      <c r="Q349" s="85"/>
      <c r="R349" s="85"/>
      <c r="S349" s="85"/>
      <c r="T349" s="85"/>
      <c r="U349" s="85"/>
      <c r="V349" s="85"/>
      <c r="W349" s="85"/>
      <c r="X349" s="86"/>
      <c r="Y349" s="84"/>
      <c r="Z349" s="84"/>
      <c r="AA349" s="84"/>
    </row>
    <row r="350" spans="5:27" ht="27" customHeight="1" thickBot="1">
      <c r="E350" s="39" t="s">
        <v>12</v>
      </c>
      <c r="F350" s="70"/>
      <c r="G350" s="98" t="s">
        <v>13</v>
      </c>
      <c r="H350" s="99"/>
      <c r="I350" s="88" t="s">
        <v>543</v>
      </c>
      <c r="J350" s="42" t="s">
        <v>11</v>
      </c>
      <c r="K350" s="22"/>
      <c r="L350" s="22"/>
      <c r="M350" s="22"/>
      <c r="N350" s="21" t="s">
        <v>492</v>
      </c>
      <c r="O350" s="21" t="s">
        <v>14</v>
      </c>
      <c r="P350" s="21" t="s">
        <v>15</v>
      </c>
      <c r="Q350" s="80" t="s">
        <v>1</v>
      </c>
      <c r="R350" s="80" t="s">
        <v>2</v>
      </c>
      <c r="S350" s="80" t="s">
        <v>4</v>
      </c>
      <c r="T350" s="80" t="s">
        <v>6</v>
      </c>
      <c r="U350" s="80" t="s">
        <v>7</v>
      </c>
      <c r="V350" s="80" t="s">
        <v>8</v>
      </c>
      <c r="W350" s="80" t="s">
        <v>9</v>
      </c>
      <c r="X350" s="80" t="s">
        <v>10</v>
      </c>
      <c r="Y350" s="80" t="s">
        <v>1</v>
      </c>
      <c r="Z350" s="80" t="s">
        <v>16</v>
      </c>
      <c r="AA350" s="80" t="s">
        <v>16</v>
      </c>
    </row>
    <row r="351" spans="5:27" ht="6" customHeight="1">
      <c r="E351" s="44"/>
      <c r="F351" s="45"/>
      <c r="G351" s="44"/>
      <c r="H351" s="44"/>
      <c r="I351" s="91"/>
      <c r="J351" s="46"/>
      <c r="K351" s="46"/>
      <c r="L351" s="46"/>
      <c r="M351" s="46"/>
      <c r="N351" s="29"/>
      <c r="O351" s="29"/>
      <c r="P351" s="29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</row>
    <row r="352" spans="5:27" ht="15" customHeight="1">
      <c r="E352" s="48" t="s">
        <v>17</v>
      </c>
      <c r="F352" s="48" t="s">
        <v>18</v>
      </c>
      <c r="G352" s="49" t="s">
        <v>17</v>
      </c>
      <c r="H352" s="49" t="s">
        <v>18</v>
      </c>
      <c r="I352" s="92" t="s">
        <v>19</v>
      </c>
      <c r="J352" s="50" t="s">
        <v>20</v>
      </c>
      <c r="K352" s="50" t="s">
        <v>21</v>
      </c>
      <c r="L352" s="50" t="s">
        <v>22</v>
      </c>
      <c r="M352" s="50" t="s">
        <v>23</v>
      </c>
      <c r="N352" s="33">
        <v>40734</v>
      </c>
      <c r="O352" s="33">
        <v>40790</v>
      </c>
      <c r="P352" s="33">
        <v>40867</v>
      </c>
      <c r="Q352" s="82">
        <v>40951</v>
      </c>
      <c r="R352" s="82">
        <v>40965</v>
      </c>
      <c r="S352" s="82">
        <v>41028</v>
      </c>
      <c r="T352" s="82">
        <v>41105</v>
      </c>
      <c r="U352" s="82">
        <v>41126</v>
      </c>
      <c r="V352" s="82">
        <v>41154</v>
      </c>
      <c r="W352" s="82">
        <v>41210</v>
      </c>
      <c r="X352" s="82">
        <v>41231</v>
      </c>
      <c r="Y352" s="82">
        <v>41308</v>
      </c>
      <c r="Z352" s="82">
        <v>41329</v>
      </c>
      <c r="AA352" s="82">
        <v>41329</v>
      </c>
    </row>
    <row r="353" spans="5:27" ht="12" customHeight="1">
      <c r="E353" s="49">
        <v>1</v>
      </c>
      <c r="F353" s="49">
        <v>1</v>
      </c>
      <c r="G353" s="49">
        <v>120</v>
      </c>
      <c r="H353" s="49">
        <v>60</v>
      </c>
      <c r="I353" s="65" t="s">
        <v>493</v>
      </c>
      <c r="J353" s="51">
        <v>0</v>
      </c>
      <c r="K353" s="51">
        <v>146600000</v>
      </c>
      <c r="L353" s="51" t="s">
        <v>494</v>
      </c>
      <c r="M353" s="52">
        <v>0</v>
      </c>
      <c r="N353" s="53">
        <v>0</v>
      </c>
      <c r="O353" s="53">
        <v>0</v>
      </c>
      <c r="P353" s="53">
        <v>0</v>
      </c>
      <c r="Q353" s="83">
        <v>0</v>
      </c>
      <c r="R353" s="83">
        <v>0</v>
      </c>
      <c r="S353" s="83">
        <v>0</v>
      </c>
      <c r="T353" s="83">
        <v>0</v>
      </c>
      <c r="U353" s="83">
        <v>0</v>
      </c>
      <c r="V353" s="83">
        <v>0</v>
      </c>
      <c r="W353" s="83">
        <v>15</v>
      </c>
      <c r="X353" s="83">
        <v>45</v>
      </c>
      <c r="Y353" s="83">
        <v>0</v>
      </c>
      <c r="Z353" s="83">
        <v>0</v>
      </c>
      <c r="AA353" s="83">
        <v>60</v>
      </c>
    </row>
    <row r="354" spans="9:27" ht="15" customHeight="1">
      <c r="I354" s="60"/>
      <c r="Q354" s="85"/>
      <c r="R354" s="85"/>
      <c r="S354" s="85"/>
      <c r="T354" s="85"/>
      <c r="U354" s="85"/>
      <c r="V354" s="85"/>
      <c r="W354" s="85"/>
      <c r="X354" s="86"/>
      <c r="Y354" s="84"/>
      <c r="Z354" s="84"/>
      <c r="AA354" s="84"/>
    </row>
    <row r="355" spans="9:27" ht="15" customHeight="1">
      <c r="I355" s="60"/>
      <c r="Q355" s="85"/>
      <c r="R355" s="85"/>
      <c r="S355" s="85"/>
      <c r="T355" s="85"/>
      <c r="U355" s="85"/>
      <c r="V355" s="85"/>
      <c r="W355" s="85"/>
      <c r="X355" s="86"/>
      <c r="Y355" s="84"/>
      <c r="Z355" s="84"/>
      <c r="AA355" s="84"/>
    </row>
    <row r="356" spans="9:27" ht="15" customHeight="1">
      <c r="I356" s="60"/>
      <c r="Q356" s="85"/>
      <c r="R356" s="85"/>
      <c r="S356" s="85"/>
      <c r="T356" s="85"/>
      <c r="U356" s="85"/>
      <c r="V356" s="85"/>
      <c r="W356" s="85"/>
      <c r="X356" s="86"/>
      <c r="Y356" s="84"/>
      <c r="Z356" s="84"/>
      <c r="AA356" s="84"/>
    </row>
    <row r="357" spans="9:27" ht="15" customHeight="1">
      <c r="I357" s="60"/>
      <c r="Q357" s="68" t="s">
        <v>553</v>
      </c>
      <c r="R357" s="68"/>
      <c r="S357" s="68"/>
      <c r="T357" s="68"/>
      <c r="U357" s="68"/>
      <c r="V357" s="68"/>
      <c r="W357" s="68"/>
      <c r="X357" s="86"/>
      <c r="Y357" s="84"/>
      <c r="Z357" s="84"/>
      <c r="AA357" s="84"/>
    </row>
    <row r="358" spans="9:27" ht="15" customHeight="1" thickBot="1">
      <c r="I358" s="60"/>
      <c r="Q358" s="85"/>
      <c r="R358" s="85"/>
      <c r="S358" s="85"/>
      <c r="T358" s="85"/>
      <c r="U358" s="85"/>
      <c r="V358" s="85"/>
      <c r="W358" s="85"/>
      <c r="X358" s="86"/>
      <c r="Y358" s="84"/>
      <c r="Z358" s="84"/>
      <c r="AA358" s="84"/>
    </row>
    <row r="359" spans="5:27" ht="24.75" customHeight="1" thickBot="1">
      <c r="E359" s="39" t="s">
        <v>12</v>
      </c>
      <c r="F359" s="70"/>
      <c r="G359" s="98" t="s">
        <v>13</v>
      </c>
      <c r="H359" s="99"/>
      <c r="I359" s="88" t="s">
        <v>495</v>
      </c>
      <c r="J359" s="42" t="s">
        <v>11</v>
      </c>
      <c r="K359" s="22"/>
      <c r="L359" s="22"/>
      <c r="M359" s="22"/>
      <c r="N359" s="21" t="s">
        <v>9</v>
      </c>
      <c r="O359" s="21" t="s">
        <v>15</v>
      </c>
      <c r="P359" s="21" t="s">
        <v>1</v>
      </c>
      <c r="Q359" s="80" t="s">
        <v>2</v>
      </c>
      <c r="R359" s="80" t="s">
        <v>3</v>
      </c>
      <c r="S359" s="80" t="s">
        <v>4</v>
      </c>
      <c r="T359" s="80" t="s">
        <v>5</v>
      </c>
      <c r="U359" s="80" t="s">
        <v>6</v>
      </c>
      <c r="V359" s="80" t="s">
        <v>7</v>
      </c>
      <c r="W359" s="80" t="s">
        <v>8</v>
      </c>
      <c r="X359" s="80" t="s">
        <v>9</v>
      </c>
      <c r="Y359" s="80" t="s">
        <v>10</v>
      </c>
      <c r="Z359" s="80" t="s">
        <v>1</v>
      </c>
      <c r="AA359" s="80" t="s">
        <v>16</v>
      </c>
    </row>
    <row r="360" spans="5:27" ht="6" customHeight="1">
      <c r="E360" s="44"/>
      <c r="F360" s="45"/>
      <c r="G360" s="44"/>
      <c r="H360" s="44"/>
      <c r="I360" s="91"/>
      <c r="J360" s="46"/>
      <c r="K360" s="46"/>
      <c r="L360" s="46"/>
      <c r="M360" s="46"/>
      <c r="N360" s="29"/>
      <c r="O360" s="29"/>
      <c r="P360" s="29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</row>
    <row r="361" spans="5:27" ht="15" customHeight="1">
      <c r="E361" s="48" t="s">
        <v>17</v>
      </c>
      <c r="F361" s="48" t="s">
        <v>18</v>
      </c>
      <c r="G361" s="49" t="s">
        <v>17</v>
      </c>
      <c r="H361" s="49" t="s">
        <v>18</v>
      </c>
      <c r="I361" s="92" t="s">
        <v>19</v>
      </c>
      <c r="J361" s="50" t="s">
        <v>20</v>
      </c>
      <c r="K361" s="50" t="s">
        <v>21</v>
      </c>
      <c r="L361" s="50" t="s">
        <v>22</v>
      </c>
      <c r="M361" s="50" t="s">
        <v>23</v>
      </c>
      <c r="N361" s="33">
        <v>40825</v>
      </c>
      <c r="O361" s="33">
        <v>40867</v>
      </c>
      <c r="P361" s="33">
        <v>40951</v>
      </c>
      <c r="Q361" s="82">
        <v>40965</v>
      </c>
      <c r="R361" s="82">
        <v>40979</v>
      </c>
      <c r="S361" s="82">
        <v>41028</v>
      </c>
      <c r="T361" s="82">
        <v>41076</v>
      </c>
      <c r="U361" s="82">
        <v>41105</v>
      </c>
      <c r="V361" s="82">
        <v>41126</v>
      </c>
      <c r="W361" s="82">
        <v>41154</v>
      </c>
      <c r="X361" s="82">
        <v>41210</v>
      </c>
      <c r="Y361" s="82">
        <v>41231</v>
      </c>
      <c r="Z361" s="82">
        <v>41308</v>
      </c>
      <c r="AA361" s="82">
        <v>41329</v>
      </c>
    </row>
    <row r="362" spans="5:27" ht="12" customHeight="1">
      <c r="E362" s="49">
        <v>1</v>
      </c>
      <c r="F362" s="49" t="s">
        <v>24</v>
      </c>
      <c r="G362" s="49">
        <v>120</v>
      </c>
      <c r="H362" s="49">
        <v>0</v>
      </c>
      <c r="I362" s="63" t="s">
        <v>496</v>
      </c>
      <c r="J362" s="51">
        <v>0</v>
      </c>
      <c r="K362" s="51">
        <v>142700000</v>
      </c>
      <c r="L362" s="51" t="s">
        <v>497</v>
      </c>
      <c r="M362" s="52">
        <v>0</v>
      </c>
      <c r="N362" s="53">
        <v>0</v>
      </c>
      <c r="O362" s="53">
        <v>0</v>
      </c>
      <c r="P362" s="53">
        <v>0</v>
      </c>
      <c r="Q362" s="83">
        <v>0</v>
      </c>
      <c r="R362" s="83">
        <v>0</v>
      </c>
      <c r="S362" s="83">
        <v>0</v>
      </c>
      <c r="T362" s="83">
        <v>0</v>
      </c>
      <c r="U362" s="83">
        <v>0</v>
      </c>
      <c r="V362" s="83">
        <v>15</v>
      </c>
      <c r="W362" s="83">
        <v>45</v>
      </c>
      <c r="X362" s="83">
        <v>0</v>
      </c>
      <c r="Y362" s="83">
        <v>60</v>
      </c>
      <c r="Z362" s="83">
        <v>0</v>
      </c>
      <c r="AA362" s="83">
        <v>0</v>
      </c>
    </row>
    <row r="363" spans="5:27" ht="12" customHeight="1">
      <c r="E363" s="49">
        <v>2</v>
      </c>
      <c r="F363" s="49" t="s">
        <v>24</v>
      </c>
      <c r="G363" s="49">
        <v>105</v>
      </c>
      <c r="H363" s="49">
        <v>0</v>
      </c>
      <c r="I363" s="78" t="s">
        <v>549</v>
      </c>
      <c r="J363" s="51">
        <v>0</v>
      </c>
      <c r="K363" s="51">
        <v>132600000</v>
      </c>
      <c r="L363" s="51" t="s">
        <v>498</v>
      </c>
      <c r="M363" s="52">
        <v>0</v>
      </c>
      <c r="N363" s="53">
        <v>0</v>
      </c>
      <c r="O363" s="53">
        <v>0</v>
      </c>
      <c r="P363" s="53">
        <v>15</v>
      </c>
      <c r="Q363" s="83">
        <v>45</v>
      </c>
      <c r="R363" s="83">
        <v>0</v>
      </c>
      <c r="S363" s="83">
        <v>60</v>
      </c>
      <c r="T363" s="83">
        <v>0</v>
      </c>
      <c r="U363" s="83">
        <v>0</v>
      </c>
      <c r="V363" s="83">
        <v>0</v>
      </c>
      <c r="W363" s="83">
        <v>0</v>
      </c>
      <c r="X363" s="83">
        <v>0</v>
      </c>
      <c r="Y363" s="83">
        <v>0</v>
      </c>
      <c r="Z363" s="83">
        <v>0</v>
      </c>
      <c r="AA363" s="83">
        <v>0</v>
      </c>
    </row>
    <row r="364" spans="5:27" ht="12" customHeight="1">
      <c r="E364" s="49">
        <v>3</v>
      </c>
      <c r="F364" s="49">
        <v>3</v>
      </c>
      <c r="G364" s="49">
        <v>90</v>
      </c>
      <c r="H364" s="49">
        <v>30</v>
      </c>
      <c r="I364" s="63" t="s">
        <v>499</v>
      </c>
      <c r="J364" s="51">
        <v>0</v>
      </c>
      <c r="K364" s="51">
        <v>114200000</v>
      </c>
      <c r="L364" s="51" t="s">
        <v>500</v>
      </c>
      <c r="M364" s="52">
        <v>0</v>
      </c>
      <c r="N364" s="53">
        <v>0</v>
      </c>
      <c r="O364" s="53">
        <v>0</v>
      </c>
      <c r="P364" s="53">
        <v>11.25</v>
      </c>
      <c r="Q364" s="83">
        <v>0</v>
      </c>
      <c r="R364" s="83">
        <v>15</v>
      </c>
      <c r="S364" s="83">
        <v>45</v>
      </c>
      <c r="T364" s="83">
        <v>0</v>
      </c>
      <c r="U364" s="83">
        <v>0</v>
      </c>
      <c r="V364" s="83">
        <v>0</v>
      </c>
      <c r="W364" s="83">
        <v>0</v>
      </c>
      <c r="X364" s="83">
        <v>0</v>
      </c>
      <c r="Y364" s="83">
        <v>0</v>
      </c>
      <c r="Z364" s="83">
        <v>0</v>
      </c>
      <c r="AA364" s="83">
        <v>30</v>
      </c>
    </row>
    <row r="365" spans="5:27" ht="12" customHeight="1">
      <c r="E365" s="49">
        <v>4</v>
      </c>
      <c r="F365" s="49">
        <v>1</v>
      </c>
      <c r="G365" s="49">
        <v>75</v>
      </c>
      <c r="H365" s="49">
        <v>75</v>
      </c>
      <c r="I365" s="97" t="s">
        <v>550</v>
      </c>
      <c r="J365" s="51">
        <v>0</v>
      </c>
      <c r="K365" s="51">
        <v>149300000</v>
      </c>
      <c r="L365" s="51" t="s">
        <v>501</v>
      </c>
      <c r="M365" s="52">
        <v>0</v>
      </c>
      <c r="N365" s="53">
        <v>0</v>
      </c>
      <c r="O365" s="53">
        <v>0</v>
      </c>
      <c r="P365" s="53">
        <v>0</v>
      </c>
      <c r="Q365" s="83">
        <v>0</v>
      </c>
      <c r="R365" s="83">
        <v>0</v>
      </c>
      <c r="S365" s="83">
        <v>0</v>
      </c>
      <c r="T365" s="83">
        <v>0</v>
      </c>
      <c r="U365" s="83">
        <v>0</v>
      </c>
      <c r="V365" s="83">
        <v>0</v>
      </c>
      <c r="W365" s="83">
        <v>0</v>
      </c>
      <c r="X365" s="83">
        <v>0</v>
      </c>
      <c r="Y365" s="83">
        <v>0</v>
      </c>
      <c r="Z365" s="83">
        <v>15</v>
      </c>
      <c r="AA365" s="83">
        <v>60</v>
      </c>
    </row>
    <row r="366" spans="5:27" ht="12" customHeight="1">
      <c r="E366" s="49">
        <v>5</v>
      </c>
      <c r="F366" s="49" t="s">
        <v>24</v>
      </c>
      <c r="G366" s="49">
        <v>60</v>
      </c>
      <c r="H366" s="49">
        <v>0</v>
      </c>
      <c r="I366" s="96" t="s">
        <v>551</v>
      </c>
      <c r="J366" s="51">
        <v>0</v>
      </c>
      <c r="K366" s="51">
        <v>131000000</v>
      </c>
      <c r="L366" s="51" t="s">
        <v>502</v>
      </c>
      <c r="M366" s="52">
        <v>0</v>
      </c>
      <c r="N366" s="53">
        <v>0</v>
      </c>
      <c r="O366" s="53">
        <v>0</v>
      </c>
      <c r="P366" s="53">
        <v>15</v>
      </c>
      <c r="Q366" s="83">
        <v>60</v>
      </c>
      <c r="R366" s="83">
        <v>0</v>
      </c>
      <c r="S366" s="83">
        <v>0</v>
      </c>
      <c r="T366" s="83">
        <v>0</v>
      </c>
      <c r="U366" s="83">
        <v>0</v>
      </c>
      <c r="V366" s="83">
        <v>0</v>
      </c>
      <c r="W366" s="83">
        <v>0</v>
      </c>
      <c r="X366" s="83">
        <v>0</v>
      </c>
      <c r="Y366" s="83">
        <v>0</v>
      </c>
      <c r="Z366" s="83">
        <v>0</v>
      </c>
      <c r="AA366" s="83">
        <v>0</v>
      </c>
    </row>
    <row r="367" spans="5:27" ht="12" customHeight="1">
      <c r="E367" s="49">
        <v>5</v>
      </c>
      <c r="F367" s="49" t="s">
        <v>24</v>
      </c>
      <c r="G367" s="49">
        <v>60</v>
      </c>
      <c r="H367" s="49">
        <v>0</v>
      </c>
      <c r="I367" s="96" t="s">
        <v>552</v>
      </c>
      <c r="J367" s="51">
        <v>0</v>
      </c>
      <c r="K367" s="51">
        <v>105500000</v>
      </c>
      <c r="L367" s="51" t="s">
        <v>503</v>
      </c>
      <c r="M367" s="52">
        <v>0</v>
      </c>
      <c r="N367" s="53">
        <v>0</v>
      </c>
      <c r="O367" s="53">
        <v>0</v>
      </c>
      <c r="P367" s="53">
        <v>0</v>
      </c>
      <c r="Q367" s="83">
        <v>0</v>
      </c>
      <c r="R367" s="83">
        <v>0</v>
      </c>
      <c r="S367" s="83">
        <v>0</v>
      </c>
      <c r="T367" s="83">
        <v>0</v>
      </c>
      <c r="U367" s="83">
        <v>0</v>
      </c>
      <c r="V367" s="83">
        <v>0</v>
      </c>
      <c r="W367" s="83">
        <v>60</v>
      </c>
      <c r="X367" s="83">
        <v>0</v>
      </c>
      <c r="Y367" s="83">
        <v>0</v>
      </c>
      <c r="Z367" s="83">
        <v>0</v>
      </c>
      <c r="AA367" s="83">
        <v>0</v>
      </c>
    </row>
    <row r="368" spans="5:27" ht="12" customHeight="1">
      <c r="E368" s="49">
        <v>7</v>
      </c>
      <c r="F368" s="49">
        <v>2</v>
      </c>
      <c r="G368" s="49">
        <v>45</v>
      </c>
      <c r="H368" s="49">
        <v>45</v>
      </c>
      <c r="I368" s="63" t="s">
        <v>504</v>
      </c>
      <c r="J368" s="51">
        <v>0</v>
      </c>
      <c r="K368" s="51">
        <v>150800000</v>
      </c>
      <c r="L368" s="51" t="s">
        <v>505</v>
      </c>
      <c r="M368" s="52">
        <v>0</v>
      </c>
      <c r="N368" s="53">
        <v>0</v>
      </c>
      <c r="O368" s="53">
        <v>0</v>
      </c>
      <c r="P368" s="53">
        <v>0</v>
      </c>
      <c r="Q368" s="83">
        <v>0</v>
      </c>
      <c r="R368" s="83">
        <v>0</v>
      </c>
      <c r="S368" s="83">
        <v>0</v>
      </c>
      <c r="T368" s="83">
        <v>0</v>
      </c>
      <c r="U368" s="83">
        <v>0</v>
      </c>
      <c r="V368" s="83">
        <v>0</v>
      </c>
      <c r="W368" s="83">
        <v>0</v>
      </c>
      <c r="X368" s="83">
        <v>0</v>
      </c>
      <c r="Y368" s="83">
        <v>0</v>
      </c>
      <c r="Z368" s="83">
        <v>0</v>
      </c>
      <c r="AA368" s="83">
        <v>45</v>
      </c>
    </row>
    <row r="369" spans="5:27" ht="12" customHeight="1">
      <c r="E369" s="49">
        <v>8</v>
      </c>
      <c r="F369" s="49" t="s">
        <v>24</v>
      </c>
      <c r="G369" s="49">
        <v>30</v>
      </c>
      <c r="H369" s="49">
        <v>0</v>
      </c>
      <c r="I369" s="63" t="s">
        <v>506</v>
      </c>
      <c r="J369" s="51">
        <v>0</v>
      </c>
      <c r="K369" s="51">
        <v>86100000</v>
      </c>
      <c r="L369" s="51" t="s">
        <v>507</v>
      </c>
      <c r="M369" s="52">
        <v>0</v>
      </c>
      <c r="N369" s="53">
        <v>0</v>
      </c>
      <c r="O369" s="53">
        <v>0</v>
      </c>
      <c r="P369" s="53">
        <v>0</v>
      </c>
      <c r="Q369" s="83">
        <v>30</v>
      </c>
      <c r="R369" s="83">
        <v>0</v>
      </c>
      <c r="S369" s="83">
        <v>0</v>
      </c>
      <c r="T369" s="83">
        <v>0</v>
      </c>
      <c r="U369" s="83">
        <v>0</v>
      </c>
      <c r="V369" s="83">
        <v>0</v>
      </c>
      <c r="W369" s="83">
        <v>0</v>
      </c>
      <c r="X369" s="83">
        <v>0</v>
      </c>
      <c r="Y369" s="83">
        <v>0</v>
      </c>
      <c r="Z369" s="83">
        <v>0</v>
      </c>
      <c r="AA369" s="83">
        <v>0</v>
      </c>
    </row>
    <row r="370" spans="5:27" ht="12" customHeight="1">
      <c r="E370" s="49">
        <v>9</v>
      </c>
      <c r="F370" s="49" t="s">
        <v>24</v>
      </c>
      <c r="G370" s="49">
        <v>20</v>
      </c>
      <c r="H370" s="49">
        <v>0</v>
      </c>
      <c r="I370" s="65" t="s">
        <v>508</v>
      </c>
      <c r="J370" s="51">
        <v>0</v>
      </c>
      <c r="K370" s="51">
        <v>131600000</v>
      </c>
      <c r="L370" s="51" t="s">
        <v>509</v>
      </c>
      <c r="M370" s="52">
        <v>0</v>
      </c>
      <c r="N370" s="53">
        <v>0</v>
      </c>
      <c r="O370" s="53">
        <v>0</v>
      </c>
      <c r="P370" s="53">
        <v>15</v>
      </c>
      <c r="Q370" s="83">
        <v>20</v>
      </c>
      <c r="R370" s="83">
        <v>0</v>
      </c>
      <c r="S370" s="83">
        <v>0</v>
      </c>
      <c r="T370" s="83">
        <v>0</v>
      </c>
      <c r="U370" s="83">
        <v>0</v>
      </c>
      <c r="V370" s="83">
        <v>0</v>
      </c>
      <c r="W370" s="83">
        <v>0</v>
      </c>
      <c r="X370" s="83">
        <v>0</v>
      </c>
      <c r="Y370" s="83">
        <v>0</v>
      </c>
      <c r="Z370" s="83">
        <v>0</v>
      </c>
      <c r="AA370" s="83">
        <v>0</v>
      </c>
    </row>
    <row r="371" spans="5:27" ht="12" customHeight="1">
      <c r="E371" s="49">
        <v>10</v>
      </c>
      <c r="F371" s="49" t="s">
        <v>24</v>
      </c>
      <c r="G371" s="49">
        <v>15</v>
      </c>
      <c r="H371" s="49">
        <v>0</v>
      </c>
      <c r="I371" s="63" t="s">
        <v>510</v>
      </c>
      <c r="J371" s="51">
        <v>0</v>
      </c>
      <c r="K371" s="51">
        <v>138100000</v>
      </c>
      <c r="L371" s="51" t="s">
        <v>511</v>
      </c>
      <c r="M371" s="52">
        <v>0</v>
      </c>
      <c r="N371" s="53">
        <v>0</v>
      </c>
      <c r="O371" s="53">
        <v>0</v>
      </c>
      <c r="P371" s="53">
        <v>0</v>
      </c>
      <c r="Q371" s="83">
        <v>0</v>
      </c>
      <c r="R371" s="83">
        <v>0</v>
      </c>
      <c r="S371" s="83">
        <v>0</v>
      </c>
      <c r="T371" s="83">
        <v>0</v>
      </c>
      <c r="U371" s="83">
        <v>0</v>
      </c>
      <c r="V371" s="83">
        <v>15</v>
      </c>
      <c r="W371" s="83">
        <v>0</v>
      </c>
      <c r="X371" s="83">
        <v>0</v>
      </c>
      <c r="Y371" s="83">
        <v>0</v>
      </c>
      <c r="Z371" s="83">
        <v>0</v>
      </c>
      <c r="AA371" s="83">
        <v>0</v>
      </c>
    </row>
    <row r="372" spans="5:27" ht="12" customHeight="1">
      <c r="E372" s="49">
        <v>10</v>
      </c>
      <c r="F372" s="49" t="s">
        <v>24</v>
      </c>
      <c r="G372" s="49">
        <v>15</v>
      </c>
      <c r="H372" s="49">
        <v>0</v>
      </c>
      <c r="I372" s="63" t="s">
        <v>512</v>
      </c>
      <c r="J372" s="51">
        <v>0</v>
      </c>
      <c r="K372" s="51">
        <v>130700000</v>
      </c>
      <c r="L372" s="51" t="s">
        <v>513</v>
      </c>
      <c r="M372" s="52">
        <v>0</v>
      </c>
      <c r="N372" s="53">
        <v>0</v>
      </c>
      <c r="O372" s="53">
        <v>0</v>
      </c>
      <c r="P372" s="53">
        <v>0</v>
      </c>
      <c r="Q372" s="83">
        <v>0</v>
      </c>
      <c r="R372" s="83">
        <v>0</v>
      </c>
      <c r="S372" s="83">
        <v>0</v>
      </c>
      <c r="T372" s="83">
        <v>15</v>
      </c>
      <c r="U372" s="83">
        <v>0</v>
      </c>
      <c r="V372" s="83">
        <v>0</v>
      </c>
      <c r="W372" s="83">
        <v>0</v>
      </c>
      <c r="X372" s="83">
        <v>0</v>
      </c>
      <c r="Y372" s="83">
        <v>0</v>
      </c>
      <c r="Z372" s="83">
        <v>0</v>
      </c>
      <c r="AA372" s="83">
        <v>0</v>
      </c>
    </row>
    <row r="373" spans="5:27" ht="12" customHeight="1">
      <c r="E373" s="49">
        <v>12</v>
      </c>
      <c r="F373" s="49" t="s">
        <v>24</v>
      </c>
      <c r="G373" s="49">
        <v>11.25</v>
      </c>
      <c r="H373" s="49">
        <v>0</v>
      </c>
      <c r="I373" s="63" t="s">
        <v>514</v>
      </c>
      <c r="J373" s="51">
        <v>0</v>
      </c>
      <c r="K373" s="51">
        <v>142800000</v>
      </c>
      <c r="L373" s="51" t="s">
        <v>515</v>
      </c>
      <c r="M373" s="52">
        <v>0</v>
      </c>
      <c r="N373" s="53">
        <v>0</v>
      </c>
      <c r="O373" s="53">
        <v>0</v>
      </c>
      <c r="P373" s="53">
        <v>0</v>
      </c>
      <c r="Q373" s="83">
        <v>0</v>
      </c>
      <c r="R373" s="83">
        <v>0</v>
      </c>
      <c r="S373" s="83">
        <v>0</v>
      </c>
      <c r="T373" s="83">
        <v>0</v>
      </c>
      <c r="U373" s="83">
        <v>0</v>
      </c>
      <c r="V373" s="83">
        <v>11.25</v>
      </c>
      <c r="W373" s="83">
        <v>0</v>
      </c>
      <c r="X373" s="83">
        <v>0</v>
      </c>
      <c r="Y373" s="83">
        <v>0</v>
      </c>
      <c r="Z373" s="83">
        <v>0</v>
      </c>
      <c r="AA373" s="83">
        <v>0</v>
      </c>
    </row>
    <row r="374" spans="5:27" ht="12" customHeight="1">
      <c r="E374" s="49">
        <v>12</v>
      </c>
      <c r="F374" s="49" t="s">
        <v>24</v>
      </c>
      <c r="G374" s="49">
        <v>11.25</v>
      </c>
      <c r="H374" s="49">
        <v>0</v>
      </c>
      <c r="I374" s="63" t="s">
        <v>163</v>
      </c>
      <c r="J374" s="51">
        <v>0</v>
      </c>
      <c r="K374" s="51">
        <v>126000000</v>
      </c>
      <c r="L374" s="51" t="s">
        <v>164</v>
      </c>
      <c r="M374" s="52">
        <v>0</v>
      </c>
      <c r="N374" s="53">
        <v>0</v>
      </c>
      <c r="O374" s="53">
        <v>0</v>
      </c>
      <c r="P374" s="53">
        <v>0</v>
      </c>
      <c r="Q374" s="83">
        <v>0</v>
      </c>
      <c r="R374" s="83">
        <v>0</v>
      </c>
      <c r="S374" s="83">
        <v>0</v>
      </c>
      <c r="T374" s="83">
        <v>11.25</v>
      </c>
      <c r="U374" s="83">
        <v>0</v>
      </c>
      <c r="V374" s="83">
        <v>0</v>
      </c>
      <c r="W374" s="83">
        <v>0</v>
      </c>
      <c r="X374" s="83">
        <v>0</v>
      </c>
      <c r="Y374" s="83">
        <v>0</v>
      </c>
      <c r="Z374" s="83">
        <v>0</v>
      </c>
      <c r="AA374" s="83">
        <v>0</v>
      </c>
    </row>
    <row r="375" spans="5:27" ht="12" customHeight="1">
      <c r="E375" s="49">
        <v>14</v>
      </c>
      <c r="F375" s="49" t="s">
        <v>24</v>
      </c>
      <c r="G375" s="49">
        <v>7.5</v>
      </c>
      <c r="H375" s="49">
        <v>0</v>
      </c>
      <c r="I375" s="63" t="s">
        <v>516</v>
      </c>
      <c r="J375" s="51">
        <v>0</v>
      </c>
      <c r="K375" s="51">
        <v>130200000</v>
      </c>
      <c r="L375" s="51" t="s">
        <v>517</v>
      </c>
      <c r="M375" s="52">
        <v>0</v>
      </c>
      <c r="N375" s="53">
        <v>0</v>
      </c>
      <c r="O375" s="53">
        <v>0</v>
      </c>
      <c r="P375" s="53">
        <v>0</v>
      </c>
      <c r="Q375" s="83">
        <v>0</v>
      </c>
      <c r="R375" s="83">
        <v>0</v>
      </c>
      <c r="S375" s="83">
        <v>0</v>
      </c>
      <c r="T375" s="83">
        <v>7.5</v>
      </c>
      <c r="U375" s="83">
        <v>0</v>
      </c>
      <c r="V375" s="83">
        <v>0</v>
      </c>
      <c r="W375" s="83">
        <v>0</v>
      </c>
      <c r="X375" s="83">
        <v>0</v>
      </c>
      <c r="Y375" s="83">
        <v>0</v>
      </c>
      <c r="Z375" s="83">
        <v>0</v>
      </c>
      <c r="AA375" s="83">
        <v>0</v>
      </c>
    </row>
    <row r="376" spans="5:27" ht="12" customHeight="1">
      <c r="E376" s="49">
        <v>15</v>
      </c>
      <c r="F376" s="49" t="s">
        <v>24</v>
      </c>
      <c r="G376" s="49">
        <v>5</v>
      </c>
      <c r="H376" s="49">
        <v>0</v>
      </c>
      <c r="I376" s="63" t="s">
        <v>518</v>
      </c>
      <c r="J376" s="51">
        <v>0</v>
      </c>
      <c r="K376" s="51">
        <v>138000000</v>
      </c>
      <c r="L376" s="51" t="s">
        <v>519</v>
      </c>
      <c r="M376" s="52">
        <v>0</v>
      </c>
      <c r="N376" s="53">
        <v>0</v>
      </c>
      <c r="O376" s="53">
        <v>0</v>
      </c>
      <c r="P376" s="53">
        <v>0</v>
      </c>
      <c r="Q376" s="83">
        <v>0</v>
      </c>
      <c r="R376" s="83">
        <v>0</v>
      </c>
      <c r="S376" s="83">
        <v>0</v>
      </c>
      <c r="T376" s="83">
        <v>5</v>
      </c>
      <c r="U376" s="83">
        <v>0</v>
      </c>
      <c r="V376" s="83">
        <v>0</v>
      </c>
      <c r="W376" s="83">
        <v>0</v>
      </c>
      <c r="X376" s="83">
        <v>0</v>
      </c>
      <c r="Y376" s="83">
        <v>0</v>
      </c>
      <c r="Z376" s="83">
        <v>0</v>
      </c>
      <c r="AA376" s="83">
        <v>0</v>
      </c>
    </row>
    <row r="377" spans="5:27" ht="12" customHeight="1">
      <c r="E377" s="49">
        <v>16</v>
      </c>
      <c r="F377" s="49" t="s">
        <v>24</v>
      </c>
      <c r="G377" s="49">
        <v>3.75</v>
      </c>
      <c r="H377" s="49">
        <v>0</v>
      </c>
      <c r="I377" s="63" t="s">
        <v>520</v>
      </c>
      <c r="J377" s="51">
        <v>0</v>
      </c>
      <c r="K377" s="51">
        <v>77800000</v>
      </c>
      <c r="L377" s="51" t="s">
        <v>521</v>
      </c>
      <c r="M377" s="52">
        <v>0</v>
      </c>
      <c r="N377" s="53">
        <v>0</v>
      </c>
      <c r="O377" s="53">
        <v>0</v>
      </c>
      <c r="P377" s="53">
        <v>0</v>
      </c>
      <c r="Q377" s="83">
        <v>0</v>
      </c>
      <c r="R377" s="83">
        <v>0</v>
      </c>
      <c r="S377" s="83">
        <v>0</v>
      </c>
      <c r="T377" s="83">
        <v>3.75</v>
      </c>
      <c r="U377" s="83">
        <v>0</v>
      </c>
      <c r="V377" s="83">
        <v>0</v>
      </c>
      <c r="W377" s="83">
        <v>0</v>
      </c>
      <c r="X377" s="83">
        <v>0</v>
      </c>
      <c r="Y377" s="83">
        <v>0</v>
      </c>
      <c r="Z377" s="83">
        <v>0</v>
      </c>
      <c r="AA377" s="83">
        <v>0</v>
      </c>
    </row>
    <row r="378" spans="9:27" ht="15" customHeight="1">
      <c r="I378" s="60"/>
      <c r="Q378" s="85"/>
      <c r="R378" s="85"/>
      <c r="S378" s="85"/>
      <c r="T378" s="85"/>
      <c r="U378" s="85"/>
      <c r="V378" s="85"/>
      <c r="W378" s="85"/>
      <c r="X378" s="86"/>
      <c r="Y378" s="84"/>
      <c r="Z378" s="84"/>
      <c r="AA378" s="84"/>
    </row>
    <row r="379" spans="9:27" ht="15" customHeight="1">
      <c r="I379" s="60"/>
      <c r="Q379" s="85"/>
      <c r="R379" s="85"/>
      <c r="S379" s="85"/>
      <c r="T379" s="85"/>
      <c r="U379" s="85"/>
      <c r="V379" s="85"/>
      <c r="W379" s="85"/>
      <c r="X379" s="86"/>
      <c r="Y379" s="84"/>
      <c r="Z379" s="84"/>
      <c r="AA379" s="84"/>
    </row>
    <row r="380" spans="9:27" ht="15" customHeight="1">
      <c r="I380" s="60"/>
      <c r="Q380" s="85"/>
      <c r="R380" s="85"/>
      <c r="S380" s="85"/>
      <c r="T380" s="85"/>
      <c r="U380" s="85"/>
      <c r="V380" s="85"/>
      <c r="W380" s="85"/>
      <c r="X380" s="86"/>
      <c r="Y380" s="84"/>
      <c r="Z380" s="84"/>
      <c r="AA380" s="84"/>
    </row>
    <row r="381" spans="9:27" ht="15" customHeight="1">
      <c r="I381" s="60"/>
      <c r="Q381" s="68" t="s">
        <v>531</v>
      </c>
      <c r="R381" s="68"/>
      <c r="S381" s="68"/>
      <c r="T381" s="68"/>
      <c r="U381" s="68"/>
      <c r="V381" s="68"/>
      <c r="W381" s="68"/>
      <c r="X381" s="86"/>
      <c r="Y381" s="84"/>
      <c r="Z381" s="84"/>
      <c r="AA381" s="84"/>
    </row>
    <row r="382" spans="9:27" ht="15" customHeight="1" thickBot="1">
      <c r="I382" s="60"/>
      <c r="Q382" s="85"/>
      <c r="R382" s="85"/>
      <c r="S382" s="85"/>
      <c r="T382" s="85"/>
      <c r="U382" s="85"/>
      <c r="V382" s="85"/>
      <c r="W382" s="85"/>
      <c r="X382" s="86"/>
      <c r="Y382" s="84"/>
      <c r="Z382" s="84"/>
      <c r="AA382" s="84"/>
    </row>
    <row r="383" spans="5:27" ht="27" customHeight="1" thickBot="1">
      <c r="E383" s="39" t="s">
        <v>12</v>
      </c>
      <c r="F383" s="70"/>
      <c r="G383" s="98" t="s">
        <v>13</v>
      </c>
      <c r="H383" s="99"/>
      <c r="I383" s="88" t="s">
        <v>522</v>
      </c>
      <c r="J383" s="24"/>
      <c r="K383" s="22" t="s">
        <v>11</v>
      </c>
      <c r="L383" s="22" t="s">
        <v>11</v>
      </c>
      <c r="M383" s="22"/>
      <c r="N383" s="21" t="s">
        <v>9</v>
      </c>
      <c r="O383" s="21" t="s">
        <v>15</v>
      </c>
      <c r="P383" s="21" t="s">
        <v>1</v>
      </c>
      <c r="Q383" s="80" t="s">
        <v>2</v>
      </c>
      <c r="R383" s="80" t="s">
        <v>3</v>
      </c>
      <c r="S383" s="80" t="s">
        <v>4</v>
      </c>
      <c r="T383" s="80" t="s">
        <v>5</v>
      </c>
      <c r="U383" s="80" t="s">
        <v>6</v>
      </c>
      <c r="V383" s="80" t="s">
        <v>7</v>
      </c>
      <c r="W383" s="80" t="s">
        <v>8</v>
      </c>
      <c r="X383" s="80" t="s">
        <v>9</v>
      </c>
      <c r="Y383" s="80" t="s">
        <v>10</v>
      </c>
      <c r="Z383" s="80" t="s">
        <v>1</v>
      </c>
      <c r="AA383" s="80" t="s">
        <v>16</v>
      </c>
    </row>
    <row r="384" spans="5:27" ht="6" customHeight="1">
      <c r="E384" s="44"/>
      <c r="F384" s="45"/>
      <c r="G384" s="44"/>
      <c r="H384" s="44"/>
      <c r="I384" s="89"/>
      <c r="J384" s="61"/>
      <c r="K384" s="46"/>
      <c r="L384" s="46"/>
      <c r="M384" s="46"/>
      <c r="N384" s="29"/>
      <c r="O384" s="29"/>
      <c r="P384" s="29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</row>
    <row r="385" spans="5:27" ht="15" customHeight="1">
      <c r="E385" s="48" t="s">
        <v>17</v>
      </c>
      <c r="F385" s="48" t="s">
        <v>18</v>
      </c>
      <c r="G385" s="49" t="s">
        <v>17</v>
      </c>
      <c r="H385" s="49" t="s">
        <v>18</v>
      </c>
      <c r="I385" s="90" t="s">
        <v>19</v>
      </c>
      <c r="J385" s="62" t="s">
        <v>20</v>
      </c>
      <c r="K385" s="50" t="s">
        <v>21</v>
      </c>
      <c r="L385" s="50" t="s">
        <v>22</v>
      </c>
      <c r="M385" s="50" t="s">
        <v>23</v>
      </c>
      <c r="N385" s="33">
        <v>40825</v>
      </c>
      <c r="O385" s="33">
        <v>40867</v>
      </c>
      <c r="P385" s="33">
        <v>40951</v>
      </c>
      <c r="Q385" s="82">
        <v>40965</v>
      </c>
      <c r="R385" s="82">
        <v>40979</v>
      </c>
      <c r="S385" s="82">
        <v>41028</v>
      </c>
      <c r="T385" s="82">
        <v>41076</v>
      </c>
      <c r="U385" s="82">
        <v>41105</v>
      </c>
      <c r="V385" s="82">
        <v>41126</v>
      </c>
      <c r="W385" s="82">
        <v>41154</v>
      </c>
      <c r="X385" s="82">
        <v>41210</v>
      </c>
      <c r="Y385" s="82">
        <v>41231</v>
      </c>
      <c r="Z385" s="82">
        <v>41308</v>
      </c>
      <c r="AA385" s="82">
        <v>41329</v>
      </c>
    </row>
    <row r="386" spans="5:27" ht="12" customHeight="1">
      <c r="E386" s="49">
        <v>1</v>
      </c>
      <c r="F386" s="49">
        <v>1</v>
      </c>
      <c r="G386" s="49">
        <v>240</v>
      </c>
      <c r="H386" s="49">
        <v>60</v>
      </c>
      <c r="I386" s="78" t="s">
        <v>554</v>
      </c>
      <c r="J386" s="52">
        <v>0</v>
      </c>
      <c r="K386" s="51">
        <v>125100000</v>
      </c>
      <c r="L386" s="52" t="s">
        <v>523</v>
      </c>
      <c r="M386" s="52">
        <v>0</v>
      </c>
      <c r="N386" s="53">
        <v>0</v>
      </c>
      <c r="O386" s="53">
        <v>0</v>
      </c>
      <c r="P386" s="53">
        <v>0</v>
      </c>
      <c r="Q386" s="83">
        <v>0</v>
      </c>
      <c r="R386" s="83">
        <v>15</v>
      </c>
      <c r="S386" s="83">
        <v>60</v>
      </c>
      <c r="T386" s="83">
        <v>0</v>
      </c>
      <c r="U386" s="83">
        <v>60</v>
      </c>
      <c r="V386" s="83">
        <v>0</v>
      </c>
      <c r="W386" s="83">
        <v>60</v>
      </c>
      <c r="X386" s="83">
        <v>0</v>
      </c>
      <c r="Y386" s="83">
        <v>60</v>
      </c>
      <c r="Z386" s="83">
        <v>0</v>
      </c>
      <c r="AA386" s="83">
        <v>60</v>
      </c>
    </row>
    <row r="387" ht="15" customHeight="1">
      <c r="I387" s="60"/>
    </row>
    <row r="388" ht="15" customHeight="1">
      <c r="I388" s="60"/>
    </row>
    <row r="389" ht="15" customHeight="1">
      <c r="I389" s="60"/>
    </row>
    <row r="390" ht="15" customHeight="1">
      <c r="I390" s="60"/>
    </row>
    <row r="391" ht="15" customHeight="1">
      <c r="I391" s="60"/>
    </row>
    <row r="392" ht="15" customHeight="1">
      <c r="I392" s="60"/>
    </row>
    <row r="393" ht="15" customHeight="1">
      <c r="I393" s="60"/>
    </row>
    <row r="394" ht="15" customHeight="1">
      <c r="I394" s="60"/>
    </row>
    <row r="395" ht="15" customHeight="1">
      <c r="I395" s="60"/>
    </row>
    <row r="396" ht="15" customHeight="1">
      <c r="I396" s="60"/>
    </row>
    <row r="397" ht="15" customHeight="1">
      <c r="I397" s="60"/>
    </row>
    <row r="398" ht="15" customHeight="1">
      <c r="I398" s="60"/>
    </row>
    <row r="399" ht="15" customHeight="1">
      <c r="I399" s="60"/>
    </row>
    <row r="400" ht="15" customHeight="1">
      <c r="I400" s="60"/>
    </row>
    <row r="401" ht="15" customHeight="1">
      <c r="I401" s="60"/>
    </row>
    <row r="402" ht="15" customHeight="1">
      <c r="I402" s="60"/>
    </row>
    <row r="403" ht="15" customHeight="1">
      <c r="I403" s="60"/>
    </row>
    <row r="404" ht="15" customHeight="1">
      <c r="I404" s="60"/>
    </row>
    <row r="405" ht="15" customHeight="1">
      <c r="I405" s="60"/>
    </row>
    <row r="406" ht="15" customHeight="1">
      <c r="I406" s="60"/>
    </row>
    <row r="407" ht="15" customHeight="1">
      <c r="I407" s="60"/>
    </row>
    <row r="408" ht="15" customHeight="1">
      <c r="I408" s="60"/>
    </row>
    <row r="409" ht="15" customHeight="1">
      <c r="I409" s="60"/>
    </row>
    <row r="410" ht="15" customHeight="1">
      <c r="I410" s="60"/>
    </row>
    <row r="411" ht="15" customHeight="1">
      <c r="I411" s="60"/>
    </row>
    <row r="412" ht="15" customHeight="1">
      <c r="I412" s="60"/>
    </row>
    <row r="413" ht="15" customHeight="1">
      <c r="I413" s="60"/>
    </row>
    <row r="414" ht="15" customHeight="1">
      <c r="I414" s="60"/>
    </row>
    <row r="415" ht="15" customHeight="1">
      <c r="I415" s="60"/>
    </row>
    <row r="416" ht="15" customHeight="1">
      <c r="I416" s="60"/>
    </row>
    <row r="417" ht="15" customHeight="1">
      <c r="I417" s="60"/>
    </row>
    <row r="418" ht="15" customHeight="1">
      <c r="I418" s="60"/>
    </row>
    <row r="419" ht="15" customHeight="1">
      <c r="I419" s="60"/>
    </row>
    <row r="420" ht="15" customHeight="1">
      <c r="I420" s="60"/>
    </row>
    <row r="421" ht="15" customHeight="1">
      <c r="I421" s="60"/>
    </row>
    <row r="422" ht="15" customHeight="1">
      <c r="I422" s="60"/>
    </row>
    <row r="423" ht="15" customHeight="1">
      <c r="I423" s="60"/>
    </row>
    <row r="424" ht="15" customHeight="1">
      <c r="I424" s="60"/>
    </row>
    <row r="425" ht="15" customHeight="1">
      <c r="I425" s="60"/>
    </row>
    <row r="426" ht="15" customHeight="1">
      <c r="I426" s="60"/>
    </row>
    <row r="427" ht="15" customHeight="1">
      <c r="I427" s="60"/>
    </row>
    <row r="428" ht="15" customHeight="1">
      <c r="I428" s="60"/>
    </row>
    <row r="429" ht="15" customHeight="1">
      <c r="I429" s="60"/>
    </row>
    <row r="430" ht="15" customHeight="1">
      <c r="I430" s="60"/>
    </row>
    <row r="431" ht="15" customHeight="1">
      <c r="I431" s="60"/>
    </row>
  </sheetData>
  <sheetProtection/>
  <mergeCells count="18">
    <mergeCell ref="C1:D1"/>
    <mergeCell ref="E3:F3"/>
    <mergeCell ref="F5:G5"/>
    <mergeCell ref="G8:H8"/>
    <mergeCell ref="G32:H32"/>
    <mergeCell ref="G85:H85"/>
    <mergeCell ref="G104:H104"/>
    <mergeCell ref="G350:H350"/>
    <mergeCell ref="G244:H244"/>
    <mergeCell ref="G118:H118"/>
    <mergeCell ref="G162:H162"/>
    <mergeCell ref="G192:H192"/>
    <mergeCell ref="G359:H359"/>
    <mergeCell ref="G383:H383"/>
    <mergeCell ref="G280:H280"/>
    <mergeCell ref="G304:H304"/>
    <mergeCell ref="G323:H323"/>
    <mergeCell ref="G339:H339"/>
  </mergeCells>
  <printOptions/>
  <pageMargins left="0.27" right="0.51" top="0.23" bottom="0.17" header="0.21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Manoel</dc:creator>
  <cp:keywords/>
  <dc:description/>
  <cp:lastModifiedBy>Particular</cp:lastModifiedBy>
  <cp:lastPrinted>2013-03-03T03:06:41Z</cp:lastPrinted>
  <dcterms:created xsi:type="dcterms:W3CDTF">2013-03-03T02:37:05Z</dcterms:created>
  <dcterms:modified xsi:type="dcterms:W3CDTF">2013-03-07T16:36:10Z</dcterms:modified>
  <cp:category/>
  <cp:version/>
  <cp:contentType/>
  <cp:contentStatus/>
</cp:coreProperties>
</file>